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C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K26" i="30"/>
  <c r="J26"/>
  <c r="I26"/>
  <c r="G26"/>
  <c r="C26"/>
  <c r="K25"/>
  <c r="K37" i="1" s="1"/>
  <c r="J25" i="30"/>
  <c r="I25"/>
  <c r="I37" i="1" s="1"/>
  <c r="H25" i="30"/>
  <c r="G25"/>
  <c r="F25"/>
  <c r="E25"/>
  <c r="E37" i="1" s="1"/>
  <c r="D25" i="30"/>
  <c r="D37" i="1" s="1"/>
  <c r="C25" i="30"/>
  <c r="C37" i="1" s="1"/>
  <c r="L24" i="30"/>
  <c r="L23"/>
  <c r="L22"/>
  <c r="L21"/>
  <c r="L20"/>
  <c r="L19"/>
  <c r="L18"/>
  <c r="K16"/>
  <c r="J16"/>
  <c r="I16"/>
  <c r="H16"/>
  <c r="H26" s="1"/>
  <c r="G16"/>
  <c r="F16"/>
  <c r="F26" s="1"/>
  <c r="E16"/>
  <c r="E26" s="1"/>
  <c r="D16"/>
  <c r="L16" s="1"/>
  <c r="C16"/>
  <c r="L15"/>
  <c r="L14"/>
  <c r="L13"/>
  <c r="L12"/>
  <c r="K26" i="29"/>
  <c r="J26"/>
  <c r="H26"/>
  <c r="D26"/>
  <c r="C26"/>
  <c r="K25"/>
  <c r="J25"/>
  <c r="I25"/>
  <c r="H25"/>
  <c r="G25"/>
  <c r="F25"/>
  <c r="F36" i="1" s="1"/>
  <c r="E25" i="29"/>
  <c r="E36" i="1" s="1"/>
  <c r="D25" i="29"/>
  <c r="D36" i="1" s="1"/>
  <c r="C25" i="29"/>
  <c r="L24"/>
  <c r="L23"/>
  <c r="L22"/>
  <c r="L21"/>
  <c r="L20"/>
  <c r="L19"/>
  <c r="L18"/>
  <c r="K16"/>
  <c r="J16"/>
  <c r="I16"/>
  <c r="I26" s="1"/>
  <c r="H16"/>
  <c r="G16"/>
  <c r="G26" s="1"/>
  <c r="F16"/>
  <c r="F26" s="1"/>
  <c r="E16"/>
  <c r="E26" s="1"/>
  <c r="D16"/>
  <c r="C16"/>
  <c r="L16" s="1"/>
  <c r="L15"/>
  <c r="L14"/>
  <c r="L13"/>
  <c r="L12"/>
  <c r="K26" i="28"/>
  <c r="I26"/>
  <c r="E26"/>
  <c r="D26"/>
  <c r="C26"/>
  <c r="K25"/>
  <c r="J25"/>
  <c r="I25"/>
  <c r="H25"/>
  <c r="G25"/>
  <c r="G35" i="1" s="1"/>
  <c r="F25" i="28"/>
  <c r="F35" i="1" s="1"/>
  <c r="E25" i="28"/>
  <c r="E35" i="1" s="1"/>
  <c r="D25" i="28"/>
  <c r="C25"/>
  <c r="L25" s="1"/>
  <c r="L24"/>
  <c r="L23"/>
  <c r="L22"/>
  <c r="L21"/>
  <c r="L20"/>
  <c r="L19"/>
  <c r="L18"/>
  <c r="K16"/>
  <c r="J16"/>
  <c r="J26" s="1"/>
  <c r="I16"/>
  <c r="H16"/>
  <c r="H26" s="1"/>
  <c r="G16"/>
  <c r="G26" s="1"/>
  <c r="F16"/>
  <c r="F26" s="1"/>
  <c r="E16"/>
  <c r="D16"/>
  <c r="L16" s="1"/>
  <c r="C16"/>
  <c r="L15"/>
  <c r="L14"/>
  <c r="L13"/>
  <c r="L12"/>
  <c r="J26" i="27"/>
  <c r="F26"/>
  <c r="E26"/>
  <c r="D26"/>
  <c r="K25"/>
  <c r="J25"/>
  <c r="I25"/>
  <c r="H25"/>
  <c r="H34" i="1" s="1"/>
  <c r="G25" i="27"/>
  <c r="G34" i="1" s="1"/>
  <c r="F25" i="27"/>
  <c r="E25"/>
  <c r="D25"/>
  <c r="L25" s="1"/>
  <c r="C25"/>
  <c r="L24"/>
  <c r="L23"/>
  <c r="L22"/>
  <c r="L21"/>
  <c r="L20"/>
  <c r="L19"/>
  <c r="L18"/>
  <c r="K16"/>
  <c r="K26" s="1"/>
  <c r="J16"/>
  <c r="I16"/>
  <c r="I26" s="1"/>
  <c r="H16"/>
  <c r="H26" s="1"/>
  <c r="G16"/>
  <c r="G26" s="1"/>
  <c r="F16"/>
  <c r="E16"/>
  <c r="D16"/>
  <c r="C16"/>
  <c r="L16" s="1"/>
  <c r="L15"/>
  <c r="L14"/>
  <c r="L13"/>
  <c r="L12"/>
  <c r="K26" i="26"/>
  <c r="G26"/>
  <c r="F26"/>
  <c r="E26"/>
  <c r="C26"/>
  <c r="K25"/>
  <c r="J25"/>
  <c r="I25"/>
  <c r="I33" i="1" s="1"/>
  <c r="H25" i="26"/>
  <c r="G25"/>
  <c r="F25"/>
  <c r="E25"/>
  <c r="E33" i="1" s="1"/>
  <c r="D25" i="26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F16"/>
  <c r="E16"/>
  <c r="D16"/>
  <c r="L16" s="1"/>
  <c r="C16"/>
  <c r="L15"/>
  <c r="L14"/>
  <c r="L13"/>
  <c r="L12"/>
  <c r="H26" i="25"/>
  <c r="G26"/>
  <c r="F26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E26" s="1"/>
  <c r="D16"/>
  <c r="C16"/>
  <c r="C26" s="1"/>
  <c r="L15"/>
  <c r="L14"/>
  <c r="L13"/>
  <c r="L12"/>
  <c r="I26" i="24"/>
  <c r="H26"/>
  <c r="G26"/>
  <c r="E26"/>
  <c r="K25"/>
  <c r="K31" i="1" s="1"/>
  <c r="J25" i="24"/>
  <c r="J31" i="1" s="1"/>
  <c r="I25" i="24"/>
  <c r="I31" i="1" s="1"/>
  <c r="H25" i="24"/>
  <c r="G25"/>
  <c r="G31" i="1" s="1"/>
  <c r="F25" i="24"/>
  <c r="E25"/>
  <c r="D25"/>
  <c r="C25"/>
  <c r="C31" i="1" s="1"/>
  <c r="L24" i="24"/>
  <c r="L23"/>
  <c r="L22"/>
  <c r="L21"/>
  <c r="L20"/>
  <c r="L19"/>
  <c r="L18"/>
  <c r="K16"/>
  <c r="K26" s="1"/>
  <c r="J16"/>
  <c r="J26" s="1"/>
  <c r="I16"/>
  <c r="H16"/>
  <c r="G16"/>
  <c r="F16"/>
  <c r="F26" s="1"/>
  <c r="E16"/>
  <c r="D16"/>
  <c r="D26" s="1"/>
  <c r="C16"/>
  <c r="C26" s="1"/>
  <c r="L15"/>
  <c r="L14"/>
  <c r="L13"/>
  <c r="L12"/>
  <c r="J26" i="23"/>
  <c r="I26"/>
  <c r="H26"/>
  <c r="F26"/>
  <c r="K25"/>
  <c r="K30" i="1" s="1"/>
  <c r="J25" i="23"/>
  <c r="I25"/>
  <c r="H25"/>
  <c r="H30" i="1" s="1"/>
  <c r="G25" i="23"/>
  <c r="F25"/>
  <c r="E25"/>
  <c r="D25"/>
  <c r="D30" i="1" s="1"/>
  <c r="C25" i="23"/>
  <c r="C30" i="1" s="1"/>
  <c r="L24" i="23"/>
  <c r="L23"/>
  <c r="L22"/>
  <c r="L21"/>
  <c r="L20"/>
  <c r="L19"/>
  <c r="L18"/>
  <c r="K16"/>
  <c r="K26" s="1"/>
  <c r="J16"/>
  <c r="I16"/>
  <c r="H16"/>
  <c r="G16"/>
  <c r="G26" s="1"/>
  <c r="F16"/>
  <c r="E16"/>
  <c r="E26" s="1"/>
  <c r="D16"/>
  <c r="D26" s="1"/>
  <c r="C16"/>
  <c r="C26" s="1"/>
  <c r="L15"/>
  <c r="L14"/>
  <c r="L13"/>
  <c r="L12"/>
  <c r="K26" i="22"/>
  <c r="J26"/>
  <c r="I26"/>
  <c r="G26"/>
  <c r="C26"/>
  <c r="K25"/>
  <c r="K29" i="1" s="1"/>
  <c r="J25" i="22"/>
  <c r="I25"/>
  <c r="I29" i="1" s="1"/>
  <c r="H25" i="22"/>
  <c r="G25"/>
  <c r="F25"/>
  <c r="E25"/>
  <c r="E29" i="1" s="1"/>
  <c r="D25" i="22"/>
  <c r="D29" i="1" s="1"/>
  <c r="C25" i="22"/>
  <c r="C29" i="1" s="1"/>
  <c r="L24" i="22"/>
  <c r="L23"/>
  <c r="L22"/>
  <c r="L21"/>
  <c r="L20"/>
  <c r="L19"/>
  <c r="L18"/>
  <c r="K16"/>
  <c r="J16"/>
  <c r="I16"/>
  <c r="H16"/>
  <c r="H26" s="1"/>
  <c r="G16"/>
  <c r="F16"/>
  <c r="F26" s="1"/>
  <c r="E16"/>
  <c r="E26" s="1"/>
  <c r="D16"/>
  <c r="L16" s="1"/>
  <c r="C16"/>
  <c r="L15"/>
  <c r="L14"/>
  <c r="L13"/>
  <c r="L12"/>
  <c r="K26" i="21"/>
  <c r="J26"/>
  <c r="H26"/>
  <c r="D26"/>
  <c r="C26"/>
  <c r="K25"/>
  <c r="J25"/>
  <c r="I25"/>
  <c r="H25"/>
  <c r="G25"/>
  <c r="F25"/>
  <c r="F28" i="1" s="1"/>
  <c r="E25" i="21"/>
  <c r="E28" i="1" s="1"/>
  <c r="D25" i="21"/>
  <c r="D28" i="1" s="1"/>
  <c r="C25" i="21"/>
  <c r="L24"/>
  <c r="L23"/>
  <c r="L22"/>
  <c r="L21"/>
  <c r="L20"/>
  <c r="L19"/>
  <c r="L18"/>
  <c r="K16"/>
  <c r="J16"/>
  <c r="I16"/>
  <c r="I26" s="1"/>
  <c r="H16"/>
  <c r="G16"/>
  <c r="G26" s="1"/>
  <c r="F16"/>
  <c r="F26" s="1"/>
  <c r="E16"/>
  <c r="E26" s="1"/>
  <c r="D16"/>
  <c r="C16"/>
  <c r="L16" s="1"/>
  <c r="L15"/>
  <c r="L14"/>
  <c r="L13"/>
  <c r="L12"/>
  <c r="K26" i="20"/>
  <c r="I26"/>
  <c r="E26"/>
  <c r="D26"/>
  <c r="L26" s="1"/>
  <c r="C26"/>
  <c r="K25"/>
  <c r="J25"/>
  <c r="I25"/>
  <c r="H25"/>
  <c r="G25"/>
  <c r="G27" i="1" s="1"/>
  <c r="F25" i="20"/>
  <c r="F27" i="1" s="1"/>
  <c r="E25" i="20"/>
  <c r="E27" i="1" s="1"/>
  <c r="L27" s="1"/>
  <c r="D25" i="20"/>
  <c r="C25"/>
  <c r="L25" s="1"/>
  <c r="L24"/>
  <c r="L23"/>
  <c r="L22"/>
  <c r="L21"/>
  <c r="L20"/>
  <c r="L19"/>
  <c r="L18"/>
  <c r="K16"/>
  <c r="J16"/>
  <c r="J26" s="1"/>
  <c r="I16"/>
  <c r="H16"/>
  <c r="H26" s="1"/>
  <c r="G16"/>
  <c r="G26" s="1"/>
  <c r="F16"/>
  <c r="F26" s="1"/>
  <c r="E16"/>
  <c r="D16"/>
  <c r="L16" s="1"/>
  <c r="C16"/>
  <c r="L15"/>
  <c r="L14"/>
  <c r="L13"/>
  <c r="L12"/>
  <c r="J26" i="19"/>
  <c r="F26"/>
  <c r="E26"/>
  <c r="D26"/>
  <c r="K25"/>
  <c r="J25"/>
  <c r="I25"/>
  <c r="H25"/>
  <c r="H26" i="1" s="1"/>
  <c r="G25" i="19"/>
  <c r="G26" i="1" s="1"/>
  <c r="F25" i="19"/>
  <c r="E25"/>
  <c r="D25"/>
  <c r="L25" s="1"/>
  <c r="C25"/>
  <c r="L24"/>
  <c r="L23"/>
  <c r="L22"/>
  <c r="L21"/>
  <c r="L20"/>
  <c r="L19"/>
  <c r="L18"/>
  <c r="K16"/>
  <c r="K26" s="1"/>
  <c r="J16"/>
  <c r="I16"/>
  <c r="I26" s="1"/>
  <c r="H16"/>
  <c r="H26" s="1"/>
  <c r="G16"/>
  <c r="G26" s="1"/>
  <c r="F16"/>
  <c r="E16"/>
  <c r="D16"/>
  <c r="C16"/>
  <c r="L16" s="1"/>
  <c r="L15"/>
  <c r="L14"/>
  <c r="L13"/>
  <c r="L12"/>
  <c r="K26" i="18"/>
  <c r="G26"/>
  <c r="F26"/>
  <c r="E26"/>
  <c r="C26"/>
  <c r="K25"/>
  <c r="J25"/>
  <c r="I25"/>
  <c r="I25" i="1" s="1"/>
  <c r="H25" i="18"/>
  <c r="G25"/>
  <c r="F25"/>
  <c r="E25"/>
  <c r="E25" i="1" s="1"/>
  <c r="D25" i="18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F16"/>
  <c r="E16"/>
  <c r="D16"/>
  <c r="L16" s="1"/>
  <c r="C16"/>
  <c r="L15"/>
  <c r="L14"/>
  <c r="L13"/>
  <c r="L12"/>
  <c r="H26" i="17"/>
  <c r="G26"/>
  <c r="F26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E26" s="1"/>
  <c r="D16"/>
  <c r="C16"/>
  <c r="C26" s="1"/>
  <c r="L15"/>
  <c r="L14"/>
  <c r="L13"/>
  <c r="L12"/>
  <c r="I26" i="16"/>
  <c r="H26"/>
  <c r="G26"/>
  <c r="E26"/>
  <c r="K25"/>
  <c r="K23" i="1" s="1"/>
  <c r="J25" i="16"/>
  <c r="J23" i="1" s="1"/>
  <c r="I25" i="16"/>
  <c r="I23" i="1" s="1"/>
  <c r="H25" i="16"/>
  <c r="G25"/>
  <c r="G23" i="1" s="1"/>
  <c r="F25" i="16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F16"/>
  <c r="F26" s="1"/>
  <c r="E16"/>
  <c r="D16"/>
  <c r="D26" s="1"/>
  <c r="C16"/>
  <c r="C26" s="1"/>
  <c r="L15"/>
  <c r="L14"/>
  <c r="L13"/>
  <c r="L12"/>
  <c r="J26" i="15"/>
  <c r="I26"/>
  <c r="H26"/>
  <c r="F26"/>
  <c r="K25"/>
  <c r="K22" i="1" s="1"/>
  <c r="J25" i="15"/>
  <c r="I25"/>
  <c r="H25"/>
  <c r="H22" i="1" s="1"/>
  <c r="G25" i="15"/>
  <c r="F25"/>
  <c r="E25"/>
  <c r="D25"/>
  <c r="L25" s="1"/>
  <c r="C25"/>
  <c r="C22" i="1" s="1"/>
  <c r="L24" i="15"/>
  <c r="L23"/>
  <c r="L22"/>
  <c r="L21"/>
  <c r="L20"/>
  <c r="L19"/>
  <c r="L18"/>
  <c r="K16"/>
  <c r="K26" s="1"/>
  <c r="J16"/>
  <c r="I16"/>
  <c r="H16"/>
  <c r="G16"/>
  <c r="G26" s="1"/>
  <c r="F16"/>
  <c r="E16"/>
  <c r="E26" s="1"/>
  <c r="D16"/>
  <c r="D26" s="1"/>
  <c r="C16"/>
  <c r="C26" s="1"/>
  <c r="L26" s="1"/>
  <c r="L15"/>
  <c r="L14"/>
  <c r="L13"/>
  <c r="L12"/>
  <c r="K26" i="14"/>
  <c r="J26"/>
  <c r="I26"/>
  <c r="G26"/>
  <c r="C26"/>
  <c r="K25"/>
  <c r="K21" i="1" s="1"/>
  <c r="J25" i="14"/>
  <c r="I25"/>
  <c r="I21" i="1" s="1"/>
  <c r="H25" i="14"/>
  <c r="G25"/>
  <c r="F25"/>
  <c r="E25"/>
  <c r="E21" i="1" s="1"/>
  <c r="D25" i="14"/>
  <c r="D21" i="1" s="1"/>
  <c r="C25" i="14"/>
  <c r="C21" i="1" s="1"/>
  <c r="L24" i="14"/>
  <c r="L23"/>
  <c r="L22"/>
  <c r="L21"/>
  <c r="L20"/>
  <c r="L19"/>
  <c r="L18"/>
  <c r="K16"/>
  <c r="J16"/>
  <c r="I16"/>
  <c r="H16"/>
  <c r="H26" s="1"/>
  <c r="G16"/>
  <c r="F16"/>
  <c r="F26" s="1"/>
  <c r="E16"/>
  <c r="E26" s="1"/>
  <c r="D16"/>
  <c r="L16" s="1"/>
  <c r="C16"/>
  <c r="L15"/>
  <c r="L14"/>
  <c r="L13"/>
  <c r="L12"/>
  <c r="K26" i="13"/>
  <c r="J26"/>
  <c r="H26"/>
  <c r="D26"/>
  <c r="C26"/>
  <c r="K25"/>
  <c r="J25"/>
  <c r="I25"/>
  <c r="H25"/>
  <c r="G25"/>
  <c r="F25"/>
  <c r="F20" i="1" s="1"/>
  <c r="E25" i="13"/>
  <c r="E20" i="1" s="1"/>
  <c r="D25" i="13"/>
  <c r="D20" i="1" s="1"/>
  <c r="C25" i="13"/>
  <c r="L24"/>
  <c r="L23"/>
  <c r="L22"/>
  <c r="L21"/>
  <c r="L20"/>
  <c r="L19"/>
  <c r="L18"/>
  <c r="K16"/>
  <c r="J16"/>
  <c r="I16"/>
  <c r="I26" s="1"/>
  <c r="H16"/>
  <c r="G16"/>
  <c r="G26" s="1"/>
  <c r="F16"/>
  <c r="F26" s="1"/>
  <c r="E16"/>
  <c r="E26" s="1"/>
  <c r="D16"/>
  <c r="C16"/>
  <c r="L16" s="1"/>
  <c r="L15"/>
  <c r="L14"/>
  <c r="L13"/>
  <c r="L12"/>
  <c r="K26" i="12"/>
  <c r="I26"/>
  <c r="E26"/>
  <c r="D26"/>
  <c r="C26"/>
  <c r="K25"/>
  <c r="J25"/>
  <c r="I25"/>
  <c r="H25"/>
  <c r="G25"/>
  <c r="G19" i="1" s="1"/>
  <c r="F25" i="12"/>
  <c r="F19" i="1" s="1"/>
  <c r="E25" i="12"/>
  <c r="E19" i="1" s="1"/>
  <c r="D25" i="12"/>
  <c r="C25"/>
  <c r="L25" s="1"/>
  <c r="L24"/>
  <c r="L23"/>
  <c r="L22"/>
  <c r="L21"/>
  <c r="L20"/>
  <c r="L19"/>
  <c r="L18"/>
  <c r="K16"/>
  <c r="J16"/>
  <c r="J26" s="1"/>
  <c r="I16"/>
  <c r="H16"/>
  <c r="H26" s="1"/>
  <c r="G16"/>
  <c r="G26" s="1"/>
  <c r="F16"/>
  <c r="F26" s="1"/>
  <c r="E16"/>
  <c r="D16"/>
  <c r="L16" s="1"/>
  <c r="C16"/>
  <c r="L15"/>
  <c r="L14"/>
  <c r="L13"/>
  <c r="L12"/>
  <c r="J26" i="11"/>
  <c r="F26"/>
  <c r="E26"/>
  <c r="D26"/>
  <c r="K25"/>
  <c r="J25"/>
  <c r="I25"/>
  <c r="H25"/>
  <c r="H18" i="1" s="1"/>
  <c r="G25" i="11"/>
  <c r="G18" i="1" s="1"/>
  <c r="F25" i="11"/>
  <c r="E25"/>
  <c r="D25"/>
  <c r="L25" s="1"/>
  <c r="C25"/>
  <c r="L24"/>
  <c r="L23"/>
  <c r="L22"/>
  <c r="L21"/>
  <c r="L20"/>
  <c r="L19"/>
  <c r="L18"/>
  <c r="K16"/>
  <c r="K26" s="1"/>
  <c r="J16"/>
  <c r="I16"/>
  <c r="I26" s="1"/>
  <c r="H16"/>
  <c r="H26" s="1"/>
  <c r="G16"/>
  <c r="G26" s="1"/>
  <c r="F16"/>
  <c r="E16"/>
  <c r="D16"/>
  <c r="C16"/>
  <c r="L16" s="1"/>
  <c r="L15"/>
  <c r="L14"/>
  <c r="L13"/>
  <c r="L12"/>
  <c r="K26" i="10"/>
  <c r="G26"/>
  <c r="F26"/>
  <c r="E26"/>
  <c r="C26"/>
  <c r="K25"/>
  <c r="J25"/>
  <c r="I25"/>
  <c r="I17" i="1" s="1"/>
  <c r="H25" i="10"/>
  <c r="G25"/>
  <c r="F25"/>
  <c r="E25"/>
  <c r="E17" i="1" s="1"/>
  <c r="D25" i="10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F16"/>
  <c r="E16"/>
  <c r="D16"/>
  <c r="L16" s="1"/>
  <c r="C16"/>
  <c r="L15"/>
  <c r="L14"/>
  <c r="L13"/>
  <c r="L12"/>
  <c r="H26" i="9"/>
  <c r="G26"/>
  <c r="F26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E26" s="1"/>
  <c r="D16"/>
  <c r="C16"/>
  <c r="C26" s="1"/>
  <c r="L15"/>
  <c r="L14"/>
  <c r="L13"/>
  <c r="L12"/>
  <c r="I26" i="8"/>
  <c r="H26"/>
  <c r="G26"/>
  <c r="E26"/>
  <c r="K25"/>
  <c r="K15" i="1" s="1"/>
  <c r="J25" i="8"/>
  <c r="J15" i="1" s="1"/>
  <c r="I25" i="8"/>
  <c r="I15" i="1" s="1"/>
  <c r="H25" i="8"/>
  <c r="G25"/>
  <c r="G15" i="1" s="1"/>
  <c r="F25" i="8"/>
  <c r="E25"/>
  <c r="D25"/>
  <c r="C25"/>
  <c r="C15" i="1" s="1"/>
  <c r="L24" i="8"/>
  <c r="L23"/>
  <c r="L22"/>
  <c r="L21"/>
  <c r="L20"/>
  <c r="L19"/>
  <c r="L18"/>
  <c r="K16"/>
  <c r="K26" s="1"/>
  <c r="J16"/>
  <c r="J26" s="1"/>
  <c r="I16"/>
  <c r="H16"/>
  <c r="G16"/>
  <c r="F16"/>
  <c r="F26" s="1"/>
  <c r="E16"/>
  <c r="D16"/>
  <c r="L16" s="1"/>
  <c r="C16"/>
  <c r="C26" s="1"/>
  <c r="L15"/>
  <c r="L14"/>
  <c r="L13"/>
  <c r="L12"/>
  <c r="J26" i="7"/>
  <c r="I26"/>
  <c r="H26"/>
  <c r="F26"/>
  <c r="K25"/>
  <c r="K14" i="1" s="1"/>
  <c r="J25" i="7"/>
  <c r="J14" i="1" s="1"/>
  <c r="I25" i="7"/>
  <c r="H25"/>
  <c r="H14" i="1" s="1"/>
  <c r="G25" i="7"/>
  <c r="F25"/>
  <c r="E25"/>
  <c r="D25"/>
  <c r="D14" i="1" s="1"/>
  <c r="C25" i="7"/>
  <c r="C14" i="1" s="1"/>
  <c r="L24" i="7"/>
  <c r="L23"/>
  <c r="L22"/>
  <c r="L21"/>
  <c r="L20"/>
  <c r="L19"/>
  <c r="L18"/>
  <c r="K16"/>
  <c r="K26" s="1"/>
  <c r="J16"/>
  <c r="I16"/>
  <c r="H16"/>
  <c r="G16"/>
  <c r="G26" s="1"/>
  <c r="F16"/>
  <c r="E16"/>
  <c r="E26" s="1"/>
  <c r="D16"/>
  <c r="D26" s="1"/>
  <c r="C16"/>
  <c r="C26" s="1"/>
  <c r="L15"/>
  <c r="L14"/>
  <c r="L13"/>
  <c r="L12"/>
  <c r="K26" i="6"/>
  <c r="J26"/>
  <c r="I26"/>
  <c r="G26"/>
  <c r="C26"/>
  <c r="K25"/>
  <c r="K13" i="1" s="1"/>
  <c r="J25" i="6"/>
  <c r="I25"/>
  <c r="I13" i="1" s="1"/>
  <c r="H25" i="6"/>
  <c r="G25"/>
  <c r="F25"/>
  <c r="E25"/>
  <c r="E13" i="1" s="1"/>
  <c r="D25" i="6"/>
  <c r="D13" i="1" s="1"/>
  <c r="C25" i="6"/>
  <c r="C13" i="1" s="1"/>
  <c r="L24" i="6"/>
  <c r="L23"/>
  <c r="L22"/>
  <c r="L21"/>
  <c r="L20"/>
  <c r="L19"/>
  <c r="L18"/>
  <c r="K16"/>
  <c r="J16"/>
  <c r="I16"/>
  <c r="H16"/>
  <c r="H26" s="1"/>
  <c r="G16"/>
  <c r="F16"/>
  <c r="F26" s="1"/>
  <c r="E16"/>
  <c r="E26" s="1"/>
  <c r="D16"/>
  <c r="D26" s="1"/>
  <c r="C16"/>
  <c r="L15"/>
  <c r="L14"/>
  <c r="L13"/>
  <c r="L12"/>
  <c r="K26" i="5"/>
  <c r="J26"/>
  <c r="H26"/>
  <c r="D26"/>
  <c r="C26"/>
  <c r="K25"/>
  <c r="J25"/>
  <c r="I25"/>
  <c r="H25"/>
  <c r="G25"/>
  <c r="F25"/>
  <c r="F12" i="1" s="1"/>
  <c r="E25" i="5"/>
  <c r="E12" i="1" s="1"/>
  <c r="D25" i="5"/>
  <c r="D12" i="1" s="1"/>
  <c r="C25" i="5"/>
  <c r="L24"/>
  <c r="L23"/>
  <c r="L22"/>
  <c r="L21"/>
  <c r="L20"/>
  <c r="L19"/>
  <c r="L18"/>
  <c r="K16"/>
  <c r="J16"/>
  <c r="I16"/>
  <c r="I26" s="1"/>
  <c r="H16"/>
  <c r="G16"/>
  <c r="G26" s="1"/>
  <c r="F16"/>
  <c r="F26" s="1"/>
  <c r="E16"/>
  <c r="E26" s="1"/>
  <c r="D16"/>
  <c r="C16"/>
  <c r="L16" s="1"/>
  <c r="L15"/>
  <c r="L14"/>
  <c r="L13"/>
  <c r="L12"/>
  <c r="K26" i="4"/>
  <c r="I26"/>
  <c r="E26"/>
  <c r="D26"/>
  <c r="L26" s="1"/>
  <c r="C26"/>
  <c r="K25"/>
  <c r="J25"/>
  <c r="I25"/>
  <c r="H25"/>
  <c r="G25"/>
  <c r="G11" i="1" s="1"/>
  <c r="F25" i="4"/>
  <c r="F11" i="1" s="1"/>
  <c r="E25" i="4"/>
  <c r="E11" i="1" s="1"/>
  <c r="D25" i="4"/>
  <c r="C25"/>
  <c r="L25" s="1"/>
  <c r="L24"/>
  <c r="L23"/>
  <c r="L22"/>
  <c r="L21"/>
  <c r="L20"/>
  <c r="L19"/>
  <c r="L18"/>
  <c r="K16"/>
  <c r="J16"/>
  <c r="J26" s="1"/>
  <c r="I16"/>
  <c r="H16"/>
  <c r="H26" s="1"/>
  <c r="G16"/>
  <c r="G26" s="1"/>
  <c r="F16"/>
  <c r="F26" s="1"/>
  <c r="E16"/>
  <c r="D16"/>
  <c r="L16" s="1"/>
  <c r="C16"/>
  <c r="L15"/>
  <c r="L14"/>
  <c r="L13"/>
  <c r="L12"/>
  <c r="J26" i="3"/>
  <c r="F26"/>
  <c r="E26"/>
  <c r="D26"/>
  <c r="K25"/>
  <c r="J25"/>
  <c r="I25"/>
  <c r="H25"/>
  <c r="H10" i="1" s="1"/>
  <c r="G25" i="3"/>
  <c r="G10" i="1" s="1"/>
  <c r="F25" i="3"/>
  <c r="E25"/>
  <c r="D25"/>
  <c r="L25" s="1"/>
  <c r="C25"/>
  <c r="L24"/>
  <c r="L23"/>
  <c r="L22"/>
  <c r="L21"/>
  <c r="L20"/>
  <c r="L19"/>
  <c r="L18"/>
  <c r="K16"/>
  <c r="K26" s="1"/>
  <c r="J16"/>
  <c r="I16"/>
  <c r="I26" s="1"/>
  <c r="H16"/>
  <c r="H26" s="1"/>
  <c r="G16"/>
  <c r="G26" s="1"/>
  <c r="F16"/>
  <c r="E16"/>
  <c r="D16"/>
  <c r="C16"/>
  <c r="L16" s="1"/>
  <c r="L15"/>
  <c r="L14"/>
  <c r="L13"/>
  <c r="L12"/>
  <c r="J25" i="2"/>
  <c r="I25"/>
  <c r="K24"/>
  <c r="I24"/>
  <c r="H24"/>
  <c r="G24"/>
  <c r="F24"/>
  <c r="E24"/>
  <c r="D24"/>
  <c r="C24"/>
  <c r="L24" s="1"/>
  <c r="K23"/>
  <c r="I23"/>
  <c r="H23"/>
  <c r="G23"/>
  <c r="F23"/>
  <c r="E23"/>
  <c r="D23"/>
  <c r="C23"/>
  <c r="L23" s="1"/>
  <c r="K22"/>
  <c r="I22"/>
  <c r="H22"/>
  <c r="G22"/>
  <c r="F22"/>
  <c r="E22"/>
  <c r="D22"/>
  <c r="C22"/>
  <c r="L22" s="1"/>
  <c r="K21"/>
  <c r="I21"/>
  <c r="H21"/>
  <c r="G21"/>
  <c r="F21"/>
  <c r="E21"/>
  <c r="D21"/>
  <c r="C21"/>
  <c r="L21" s="1"/>
  <c r="K20"/>
  <c r="I20"/>
  <c r="H20"/>
  <c r="G20"/>
  <c r="F20"/>
  <c r="E20"/>
  <c r="D20"/>
  <c r="C20"/>
  <c r="L20" s="1"/>
  <c r="K19"/>
  <c r="I19"/>
  <c r="H19"/>
  <c r="G19"/>
  <c r="F19"/>
  <c r="E19"/>
  <c r="E25" s="1"/>
  <c r="D19"/>
  <c r="C19"/>
  <c r="L19" s="1"/>
  <c r="K18"/>
  <c r="K25" s="1"/>
  <c r="I18"/>
  <c r="H18"/>
  <c r="H25" s="1"/>
  <c r="G18"/>
  <c r="G25" s="1"/>
  <c r="F18"/>
  <c r="F25" s="1"/>
  <c r="E18"/>
  <c r="D18"/>
  <c r="D25" s="1"/>
  <c r="C18"/>
  <c r="C25" s="1"/>
  <c r="L15"/>
  <c r="K15"/>
  <c r="J15"/>
  <c r="I15"/>
  <c r="H15"/>
  <c r="G15"/>
  <c r="F15"/>
  <c r="E15"/>
  <c r="D15"/>
  <c r="C15"/>
  <c r="K14"/>
  <c r="J14"/>
  <c r="I14"/>
  <c r="H14"/>
  <c r="G14"/>
  <c r="F14"/>
  <c r="E14"/>
  <c r="D14"/>
  <c r="L14" s="1"/>
  <c r="C14"/>
  <c r="K13"/>
  <c r="J13"/>
  <c r="I13"/>
  <c r="H13"/>
  <c r="G13"/>
  <c r="F13"/>
  <c r="E13"/>
  <c r="D13"/>
  <c r="L13" s="1"/>
  <c r="C13"/>
  <c r="K12"/>
  <c r="K16" s="1"/>
  <c r="K26" s="1"/>
  <c r="J12"/>
  <c r="J16" s="1"/>
  <c r="J26" s="1"/>
  <c r="I12"/>
  <c r="I16" s="1"/>
  <c r="I26" s="1"/>
  <c r="H12"/>
  <c r="H16" s="1"/>
  <c r="H26" s="1"/>
  <c r="G12"/>
  <c r="G16" s="1"/>
  <c r="F12"/>
  <c r="F16" s="1"/>
  <c r="E12"/>
  <c r="E16" s="1"/>
  <c r="E26" s="1"/>
  <c r="D12"/>
  <c r="D16" s="1"/>
  <c r="C12"/>
  <c r="L12" s="1"/>
  <c r="J37" i="1"/>
  <c r="H37"/>
  <c r="G37"/>
  <c r="F37"/>
  <c r="K36"/>
  <c r="J36"/>
  <c r="I36"/>
  <c r="H36"/>
  <c r="G36"/>
  <c r="C36"/>
  <c r="L36" s="1"/>
  <c r="K35"/>
  <c r="J35"/>
  <c r="I35"/>
  <c r="H35"/>
  <c r="D35"/>
  <c r="C35"/>
  <c r="K34"/>
  <c r="J34"/>
  <c r="I34"/>
  <c r="F34"/>
  <c r="E34"/>
  <c r="D34"/>
  <c r="C34"/>
  <c r="K33"/>
  <c r="J33"/>
  <c r="H33"/>
  <c r="G33"/>
  <c r="F33"/>
  <c r="D33"/>
  <c r="C33"/>
  <c r="K32"/>
  <c r="J32"/>
  <c r="I32"/>
  <c r="H32"/>
  <c r="G32"/>
  <c r="F32"/>
  <c r="E32"/>
  <c r="D32"/>
  <c r="C32"/>
  <c r="H31"/>
  <c r="F31"/>
  <c r="E31"/>
  <c r="D31"/>
  <c r="J30"/>
  <c r="I30"/>
  <c r="G30"/>
  <c r="F30"/>
  <c r="E30"/>
  <c r="J29"/>
  <c r="H29"/>
  <c r="G29"/>
  <c r="F29"/>
  <c r="K28"/>
  <c r="J28"/>
  <c r="I28"/>
  <c r="H28"/>
  <c r="G28"/>
  <c r="C28"/>
  <c r="L28" s="1"/>
  <c r="K27"/>
  <c r="J27"/>
  <c r="I27"/>
  <c r="H27"/>
  <c r="D27"/>
  <c r="C27"/>
  <c r="K26"/>
  <c r="J26"/>
  <c r="I26"/>
  <c r="F26"/>
  <c r="E26"/>
  <c r="D26"/>
  <c r="C26"/>
  <c r="K25"/>
  <c r="J25"/>
  <c r="H25"/>
  <c r="G25"/>
  <c r="F25"/>
  <c r="D25"/>
  <c r="C25"/>
  <c r="K24"/>
  <c r="J24"/>
  <c r="I24"/>
  <c r="H24"/>
  <c r="G24"/>
  <c r="F24"/>
  <c r="E24"/>
  <c r="D24"/>
  <c r="C24"/>
  <c r="H23"/>
  <c r="F23"/>
  <c r="E23"/>
  <c r="D23"/>
  <c r="J22"/>
  <c r="I22"/>
  <c r="G22"/>
  <c r="F22"/>
  <c r="E22"/>
  <c r="J21"/>
  <c r="H21"/>
  <c r="G21"/>
  <c r="F21"/>
  <c r="K20"/>
  <c r="J20"/>
  <c r="I20"/>
  <c r="H20"/>
  <c r="G20"/>
  <c r="C20"/>
  <c r="L20" s="1"/>
  <c r="K19"/>
  <c r="J19"/>
  <c r="I19"/>
  <c r="H19"/>
  <c r="D19"/>
  <c r="C19"/>
  <c r="K18"/>
  <c r="J18"/>
  <c r="I18"/>
  <c r="F18"/>
  <c r="E18"/>
  <c r="D18"/>
  <c r="C18"/>
  <c r="K17"/>
  <c r="J17"/>
  <c r="H17"/>
  <c r="G17"/>
  <c r="F17"/>
  <c r="D17"/>
  <c r="C17"/>
  <c r="K16"/>
  <c r="J16"/>
  <c r="I16"/>
  <c r="H16"/>
  <c r="G16"/>
  <c r="F16"/>
  <c r="E16"/>
  <c r="D16"/>
  <c r="C16"/>
  <c r="H15"/>
  <c r="F15"/>
  <c r="E15"/>
  <c r="D15"/>
  <c r="I14"/>
  <c r="G14"/>
  <c r="F14"/>
  <c r="E14"/>
  <c r="J13"/>
  <c r="H13"/>
  <c r="G13"/>
  <c r="F13"/>
  <c r="K12"/>
  <c r="J12"/>
  <c r="I12"/>
  <c r="H12"/>
  <c r="G12"/>
  <c r="C12"/>
  <c r="K11"/>
  <c r="J11"/>
  <c r="I11"/>
  <c r="H11"/>
  <c r="D11"/>
  <c r="C11"/>
  <c r="K10"/>
  <c r="J10"/>
  <c r="I10"/>
  <c r="I38" s="1"/>
  <c r="F10"/>
  <c r="E10"/>
  <c r="D10"/>
  <c r="C10"/>
  <c r="D4"/>
  <c r="C4"/>
  <c r="L16" l="1"/>
  <c r="L19"/>
  <c r="L24"/>
  <c r="L32"/>
  <c r="L35"/>
  <c r="H38"/>
  <c r="L25"/>
  <c r="L33"/>
  <c r="L18"/>
  <c r="L26"/>
  <c r="L34"/>
  <c r="L30"/>
  <c r="D26" i="2"/>
  <c r="L26" i="6"/>
  <c r="K38" i="1"/>
  <c r="L26" i="5"/>
  <c r="L13" i="1"/>
  <c r="L26" i="17"/>
  <c r="L26" i="21"/>
  <c r="L29" i="1"/>
  <c r="J38"/>
  <c r="L12"/>
  <c r="G38"/>
  <c r="L26" i="16"/>
  <c r="L26" i="10"/>
  <c r="L26" i="26"/>
  <c r="F38" i="1"/>
  <c r="E38"/>
  <c r="G26" i="2"/>
  <c r="L26" i="9"/>
  <c r="L26" i="13"/>
  <c r="L21" i="1"/>
  <c r="L26" i="25"/>
  <c r="L26" i="29"/>
  <c r="L37" i="1"/>
  <c r="L17"/>
  <c r="F26" i="2"/>
  <c r="L26" i="8"/>
  <c r="L15" i="1"/>
  <c r="L26" i="24"/>
  <c r="L31" i="1"/>
  <c r="L25" i="2"/>
  <c r="L11" i="1"/>
  <c r="L26" i="7"/>
  <c r="L14" i="1"/>
  <c r="L26" i="12"/>
  <c r="L26" i="23"/>
  <c r="L26" i="28"/>
  <c r="L25" i="23"/>
  <c r="L16" i="24"/>
  <c r="C23" i="1"/>
  <c r="L23" s="1"/>
  <c r="L25" i="14"/>
  <c r="L25" i="22"/>
  <c r="L16" i="23"/>
  <c r="L25" i="5"/>
  <c r="L16" i="6"/>
  <c r="C16" i="2"/>
  <c r="L25" i="8"/>
  <c r="L16" i="9"/>
  <c r="D26" i="14"/>
  <c r="L26" s="1"/>
  <c r="L16" i="17"/>
  <c r="D26" i="22"/>
  <c r="L26" s="1"/>
  <c r="L25" i="24"/>
  <c r="L16" i="25"/>
  <c r="D26" i="30"/>
  <c r="L26" s="1"/>
  <c r="L16" i="16"/>
  <c r="L10" i="1"/>
  <c r="L25" i="13"/>
  <c r="L25" i="21"/>
  <c r="L25" i="29"/>
  <c r="C26" i="3"/>
  <c r="L26" s="1"/>
  <c r="D26" i="10"/>
  <c r="C26" i="11"/>
  <c r="L26" s="1"/>
  <c r="D26" i="18"/>
  <c r="L26" s="1"/>
  <c r="C26" i="19"/>
  <c r="L26" s="1"/>
  <c r="D26" i="26"/>
  <c r="C26" i="27"/>
  <c r="L26" s="1"/>
  <c r="L25" i="7"/>
  <c r="L25" i="6"/>
  <c r="L16" i="7"/>
  <c r="L25" i="30"/>
  <c r="D22" i="1"/>
  <c r="D38" s="1"/>
  <c r="L18" i="2"/>
  <c r="D26" i="8"/>
  <c r="L16" i="15"/>
  <c r="L16" i="2" l="1"/>
  <c r="C26"/>
  <c r="L38" i="1"/>
  <c r="L22"/>
  <c r="C38"/>
  <c r="L26" i="2" l="1"/>
</calcChain>
</file>

<file path=xl/sharedStrings.xml><?xml version="1.0" encoding="utf-8"?>
<sst xmlns="http://schemas.openxmlformats.org/spreadsheetml/2006/main" count="1299" uniqueCount="101">
  <si>
    <t>PODER JUDICIÁRIO</t>
  </si>
  <si>
    <t>ÓRGÃO:</t>
  </si>
  <si>
    <t>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</si>
  <si>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</si>
  <si>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</si>
  <si>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</si>
  <si>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</si>
  <si>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</si>
  <si>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</si>
  <si>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</si>
  <si>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</si>
  <si>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</si>
  <si>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</si>
  <si>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</si>
  <si>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</si>
  <si>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</si>
  <si>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</si>
  <si>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</si>
  <si>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</si>
  <si>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</si>
  <si>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</si>
  <si>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</si>
  <si>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</si>
  <si>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</si>
  <si>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</si>
  <si>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</si>
  <si>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</si>
  <si>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</si>
  <si>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</si>
  <si>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</si>
  <si>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</si>
  <si>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</si>
  <si>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</si>
  <si>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</si>
  <si>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</si>
  <si>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</si>
  <si>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</si>
  <si>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</si>
  <si>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</si>
  <si>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</si>
  <si>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</si>
  <si>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</si>
  <si>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</si>
  <si>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</si>
  <si>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</si>
  <si>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</si>
  <si>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</si>
  <si>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</si>
  <si>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</si>
  <si>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</si>
  <si>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</si>
  <si>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</si>
  <si>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</si>
  <si>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</si>
  <si>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</si>
  <si>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</si>
  <si>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</si>
  <si>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</si>
  <si>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</si>
  <si>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</si>
  <si>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</si>
  <si>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</si>
  <si>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</si>
  <si>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</si>
  <si>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</si>
  <si>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</si>
  <si>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</si>
  <si>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</si>
  <si>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</si>
  <si>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</si>
  <si>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</si>
  <si>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</si>
  <si>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</si>
  <si>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</si>
  <si>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</si>
  <si>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</si>
  <si>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DEZEMBRO</t>
  </si>
  <si>
    <t>2020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</si>
  <si>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</si>
  <si>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</si>
  <si>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</si>
  <si>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</si>
  <si>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</si>
  <si>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</si>
  <si>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</si>
  <si>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</si>
  <si>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</si>
  <si>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</si>
  <si>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</si>
  <si>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</si>
  <si>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</si>
  <si>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</si>
  <si>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</si>
  <si>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</si>
  <si>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</si>
  <si>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t>(1) Em decorrência do rezoneamento de zonas eleitorais determinado pelas Resoluções TSE nºs 23.512/2017 e 23.520/2017 e  regulamentados pela Portaria TSE nº 207/2017, foram informados na coluna "Vagos" o quantitativo de funções de chefia de cartório (FC-06) e assistência de chefia de cartório (FC-01) não utilizadas em novas zonas eleitorais e/ou postos de atendimento.</t>
  </si>
  <si>
    <t>CJ-01</t>
  </si>
  <si>
    <t>(2) O quantitativo de funções de confiança dos postos de atendimento, criadas pela transformação das funções de chefia (FC-06) e assistência (FC-01), deverão ser informadas na linha da função de confiança transformada.</t>
  </si>
  <si>
    <t>CONSOLIDADO JUSTIÇA ELEITORAL</t>
  </si>
  <si>
    <t>Nota(s):</t>
  </si>
  <si>
    <t>1) Os dados estão de acordo com o informado pelos Tribunais Eleitorais no período compreendido entre 15.1.2021 a 22.1.2021 e publicados nos respectivos sítios eletrônicos.</t>
  </si>
</sst>
</file>

<file path=xl/styles.xml><?xml version="1.0" encoding="utf-8"?>
<styleSheet xmlns="http://schemas.openxmlformats.org/spreadsheetml/2006/main">
  <numFmts count="16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[$€-2]* #,##0.00_);_([$€-2]* \(#,##0.00\);_([$€-2]* &quot;-&quot;??_)"/>
    <numFmt numFmtId="170" formatCode="_(&quot;R$ &quot;* #,##0.00_);_(&quot;R$ &quot;* \(#,##0.00\);_(&quot;R$ &quot;* \-??_);_(@_)"/>
    <numFmt numFmtId="171" formatCode="%#,#00"/>
    <numFmt numFmtId="172" formatCode="_-* #,##0.00_-;\-* #,##0.00_-;_-* &quot;-&quot;??_-;_-@_-"/>
    <numFmt numFmtId="173" formatCode="_-* #,##0.00_-;\-* #,##0.00_-;_-* \-??_-;_-@_-"/>
    <numFmt numFmtId="174" formatCode="0.000"/>
    <numFmt numFmtId="175" formatCode="mm/yy"/>
    <numFmt numFmtId="176" formatCode="_-* #,##0_-;\-* #,##0_-;_-* &quot;-&quot;??_-;_-@_-"/>
    <numFmt numFmtId="177" formatCode="_-* #,##0_-;\-* #,##0_-;_-* &quot;-&quot;_-;_-@_-"/>
  </numFmts>
  <fonts count="35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0"/>
      <color rgb="FF000000"/>
      <name val="Courier New"/>
      <family val="3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sz val="1"/>
      <color rgb="FF000000"/>
      <name val="Courier New"/>
      <family val="3"/>
    </font>
    <font>
      <i/>
      <sz val="1"/>
      <color rgb="FF000000"/>
      <name val="Courier New"/>
      <family val="3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sz val="12"/>
      <color rgb="FF000000"/>
      <name val="Times New Roman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i/>
      <sz val="12"/>
      <color rgb="FF000000"/>
      <name val="Times New Roman"/>
      <family val="1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4"/>
      <color rgb="FF000000"/>
      <name val="Times New Roman"/>
      <family val="1"/>
    </font>
    <font>
      <b/>
      <sz val="18"/>
      <color rgb="FF333399"/>
      <name val="Cambria"/>
      <family val="1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Times New Roman"/>
      <family val="1"/>
    </font>
    <font>
      <sz val="10"/>
      <color rgb="FF00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</patternFill>
    </fill>
    <fill>
      <patternFill patternType="solid">
        <fgColor rgb="FFD8D8D8"/>
        <bgColor rgb="FF000000"/>
      </patternFill>
    </fill>
    <fill>
      <patternFill patternType="solid">
        <fgColor rgb="FFA5A5A5"/>
      </patternFill>
    </fill>
  </fills>
  <borders count="4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8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8" fontId="34" fillId="0" borderId="0"/>
    <xf numFmtId="169" fontId="34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5" fontId="1" fillId="0" borderId="0"/>
    <xf numFmtId="170" fontId="34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23" borderId="9"/>
    <xf numFmtId="0" fontId="34" fillId="23" borderId="9"/>
    <xf numFmtId="0" fontId="34" fillId="23" borderId="9"/>
    <xf numFmtId="10" fontId="1" fillId="0" borderId="0"/>
    <xf numFmtId="171" fontId="7" fillId="0" borderId="0">
      <protection locked="0"/>
    </xf>
    <xf numFmtId="9" fontId="34" fillId="0" borderId="0"/>
    <xf numFmtId="9" fontId="1" fillId="0" borderId="0"/>
    <xf numFmtId="9" fontId="1" fillId="0" borderId="0"/>
    <xf numFmtId="9" fontId="34" fillId="0" borderId="0"/>
    <xf numFmtId="9" fontId="34" fillId="0" borderId="0"/>
    <xf numFmtId="9" fontId="34" fillId="0" borderId="0"/>
    <xf numFmtId="0" fontId="19" fillId="8" borderId="10"/>
    <xf numFmtId="0" fontId="19" fillId="8" borderId="10"/>
    <xf numFmtId="0" fontId="19" fillId="8" borderId="10"/>
    <xf numFmtId="172" fontId="34" fillId="0" borderId="0"/>
    <xf numFmtId="43" fontId="34" fillId="0" borderId="0"/>
    <xf numFmtId="43" fontId="34" fillId="0" borderId="0"/>
    <xf numFmtId="165" fontId="34" fillId="0" borderId="0"/>
    <xf numFmtId="43" fontId="34" fillId="0" borderId="0"/>
    <xf numFmtId="165" fontId="34" fillId="0" borderId="0"/>
    <xf numFmtId="165" fontId="34" fillId="0" borderId="0"/>
    <xf numFmtId="43" fontId="34" fillId="0" borderId="0"/>
    <xf numFmtId="165" fontId="34" fillId="0" borderId="0"/>
    <xf numFmtId="165" fontId="34" fillId="0" borderId="0"/>
    <xf numFmtId="165" fontId="34" fillId="0" borderId="0"/>
    <xf numFmtId="43" fontId="34" fillId="0" borderId="0"/>
    <xf numFmtId="43" fontId="34" fillId="0" borderId="0"/>
    <xf numFmtId="43" fontId="34" fillId="0" borderId="0"/>
    <xf numFmtId="43" fontId="34" fillId="0" borderId="0"/>
    <xf numFmtId="43" fontId="34" fillId="0" borderId="0"/>
    <xf numFmtId="43" fontId="34" fillId="0" borderId="0"/>
    <xf numFmtId="43" fontId="34" fillId="0" borderId="0"/>
    <xf numFmtId="165" fontId="34" fillId="0" borderId="0"/>
    <xf numFmtId="43" fontId="34" fillId="0" borderId="0"/>
    <xf numFmtId="43" fontId="34" fillId="0" borderId="0"/>
    <xf numFmtId="43" fontId="34" fillId="0" borderId="0"/>
    <xf numFmtId="43" fontId="34" fillId="0" borderId="0"/>
    <xf numFmtId="43" fontId="34" fillId="0" borderId="0"/>
    <xf numFmtId="43" fontId="34" fillId="0" borderId="0"/>
    <xf numFmtId="43" fontId="34" fillId="0" borderId="0"/>
    <xf numFmtId="165" fontId="34" fillId="0" borderId="0"/>
    <xf numFmtId="43" fontId="34" fillId="0" borderId="0"/>
    <xf numFmtId="43" fontId="34" fillId="0" borderId="0"/>
    <xf numFmtId="43" fontId="1" fillId="0" borderId="0"/>
    <xf numFmtId="43" fontId="1" fillId="0" borderId="0"/>
    <xf numFmtId="43" fontId="1" fillId="0" borderId="0"/>
    <xf numFmtId="165" fontId="34" fillId="0" borderId="0"/>
    <xf numFmtId="165" fontId="34" fillId="0" borderId="0"/>
    <xf numFmtId="165" fontId="34" fillId="0" borderId="0"/>
    <xf numFmtId="165" fontId="3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4" fontId="1" fillId="0" borderId="0"/>
    <xf numFmtId="175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172" fontId="1" fillId="0" borderId="0"/>
    <xf numFmtId="165" fontId="34" fillId="0" borderId="0"/>
    <xf numFmtId="172" fontId="1" fillId="0" borderId="0"/>
    <xf numFmtId="173" fontId="34" fillId="0" borderId="0"/>
    <xf numFmtId="165" fontId="34" fillId="0" borderId="0"/>
    <xf numFmtId="173" fontId="34" fillId="0" borderId="0"/>
  </cellStyleXfs>
  <cellXfs count="112">
    <xf numFmtId="0" fontId="0" fillId="0" borderId="0" xfId="0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49" fontId="25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26" borderId="17" xfId="0" applyFont="1" applyFill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/>
    </xf>
    <xf numFmtId="3" fontId="29" fillId="0" borderId="22" xfId="0" applyNumberFormat="1" applyFont="1" applyBorder="1" applyAlignment="1">
      <alignment horizontal="center" vertical="center"/>
    </xf>
    <xf numFmtId="41" fontId="29" fillId="0" borderId="23" xfId="0" applyNumberFormat="1" applyFont="1" applyBorder="1" applyAlignment="1">
      <alignment vertical="center"/>
    </xf>
    <xf numFmtId="41" fontId="29" fillId="0" borderId="24" xfId="0" applyNumberFormat="1" applyFont="1" applyBorder="1" applyAlignment="1">
      <alignment vertical="center"/>
    </xf>
    <xf numFmtId="41" fontId="29" fillId="0" borderId="22" xfId="0" applyNumberFormat="1" applyFont="1" applyBorder="1" applyAlignment="1">
      <alignment vertical="center"/>
    </xf>
    <xf numFmtId="41" fontId="29" fillId="0" borderId="21" xfId="0" applyNumberFormat="1" applyFont="1" applyBorder="1" applyAlignment="1">
      <alignment vertical="center"/>
    </xf>
    <xf numFmtId="41" fontId="29" fillId="0" borderId="25" xfId="0" applyNumberFormat="1" applyFont="1" applyBorder="1" applyAlignment="1">
      <alignment vertical="center"/>
    </xf>
    <xf numFmtId="41" fontId="29" fillId="0" borderId="26" xfId="0" applyNumberFormat="1" applyFont="1" applyBorder="1" applyAlignment="1">
      <alignment vertical="center"/>
    </xf>
    <xf numFmtId="41" fontId="28" fillId="0" borderId="27" xfId="0" applyNumberFormat="1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3" fontId="29" fillId="0" borderId="29" xfId="0" applyNumberFormat="1" applyFont="1" applyBorder="1" applyAlignment="1">
      <alignment horizontal="center" vertical="center"/>
    </xf>
    <xf numFmtId="41" fontId="29" fillId="0" borderId="30" xfId="0" applyNumberFormat="1" applyFont="1" applyBorder="1" applyAlignment="1">
      <alignment vertical="center"/>
    </xf>
    <xf numFmtId="41" fontId="29" fillId="0" borderId="31" xfId="0" applyNumberFormat="1" applyFont="1" applyBorder="1" applyAlignment="1">
      <alignment vertical="center"/>
    </xf>
    <xf numFmtId="41" fontId="29" fillId="0" borderId="32" xfId="0" applyNumberFormat="1" applyFont="1" applyBorder="1" applyAlignment="1">
      <alignment vertical="center"/>
    </xf>
    <xf numFmtId="41" fontId="29" fillId="0" borderId="33" xfId="0" applyNumberFormat="1" applyFont="1" applyBorder="1" applyAlignment="1">
      <alignment vertical="center"/>
    </xf>
    <xf numFmtId="41" fontId="29" fillId="0" borderId="34" xfId="0" applyNumberFormat="1" applyFont="1" applyBorder="1" applyAlignment="1">
      <alignment vertical="center"/>
    </xf>
    <xf numFmtId="41" fontId="29" fillId="0" borderId="35" xfId="0" applyNumberFormat="1" applyFont="1" applyBorder="1" applyAlignment="1">
      <alignment vertical="center"/>
    </xf>
    <xf numFmtId="41" fontId="28" fillId="0" borderId="36" xfId="0" applyNumberFormat="1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3" fontId="29" fillId="0" borderId="38" xfId="0" applyNumberFormat="1" applyFont="1" applyBorder="1" applyAlignment="1">
      <alignment horizontal="center" vertical="center"/>
    </xf>
    <xf numFmtId="41" fontId="29" fillId="0" borderId="39" xfId="0" applyNumberFormat="1" applyFont="1" applyBorder="1" applyAlignment="1">
      <alignment vertical="center"/>
    </xf>
    <xf numFmtId="41" fontId="29" fillId="0" borderId="40" xfId="0" applyNumberFormat="1" applyFont="1" applyBorder="1" applyAlignment="1">
      <alignment vertical="center"/>
    </xf>
    <xf numFmtId="41" fontId="29" fillId="0" borderId="41" xfId="0" applyNumberFormat="1" applyFont="1" applyBorder="1" applyAlignment="1">
      <alignment vertical="center"/>
    </xf>
    <xf numFmtId="41" fontId="29" fillId="0" borderId="42" xfId="0" applyNumberFormat="1" applyFont="1" applyBorder="1" applyAlignment="1">
      <alignment vertical="center"/>
    </xf>
    <xf numFmtId="41" fontId="29" fillId="0" borderId="43" xfId="0" applyNumberFormat="1" applyFont="1" applyBorder="1" applyAlignment="1">
      <alignment vertical="center"/>
    </xf>
    <xf numFmtId="41" fontId="29" fillId="0" borderId="44" xfId="0" applyNumberFormat="1" applyFont="1" applyBorder="1" applyAlignment="1">
      <alignment vertical="center"/>
    </xf>
    <xf numFmtId="41" fontId="28" fillId="0" borderId="45" xfId="0" applyNumberFormat="1" applyFont="1" applyBorder="1" applyAlignment="1">
      <alignment horizontal="center" vertical="center"/>
    </xf>
    <xf numFmtId="176" fontId="28" fillId="24" borderId="16" xfId="0" applyNumberFormat="1" applyFont="1" applyFill="1" applyBorder="1" applyAlignment="1">
      <alignment vertical="center" wrapText="1"/>
    </xf>
    <xf numFmtId="176" fontId="28" fillId="24" borderId="46" xfId="0" applyNumberFormat="1" applyFont="1" applyFill="1" applyBorder="1" applyAlignment="1">
      <alignment vertical="center" wrapText="1"/>
    </xf>
    <xf numFmtId="176" fontId="28" fillId="24" borderId="14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24" fillId="0" borderId="0" xfId="0" applyFont="1"/>
    <xf numFmtId="49" fontId="25" fillId="0" borderId="0" xfId="0" applyNumberFormat="1" applyFont="1" applyAlignment="1">
      <alignment horizontal="center" vertical="center"/>
    </xf>
    <xf numFmtId="0" fontId="32" fillId="25" borderId="46" xfId="0" applyFont="1" applyFill="1" applyBorder="1" applyAlignment="1">
      <alignment horizontal="center" vertical="center" wrapText="1"/>
    </xf>
    <xf numFmtId="0" fontId="32" fillId="25" borderId="14" xfId="0" applyFont="1" applyFill="1" applyBorder="1" applyAlignment="1">
      <alignment vertical="center" wrapText="1"/>
    </xf>
    <xf numFmtId="0" fontId="32" fillId="25" borderId="15" xfId="0" applyFont="1" applyFill="1" applyBorder="1" applyAlignment="1">
      <alignment vertical="center"/>
    </xf>
    <xf numFmtId="0" fontId="32" fillId="25" borderId="16" xfId="0" applyFont="1" applyFill="1" applyBorder="1" applyAlignment="1">
      <alignment vertical="center"/>
    </xf>
    <xf numFmtId="0" fontId="0" fillId="0" borderId="46" xfId="0" applyFont="1" applyBorder="1" applyAlignment="1">
      <alignment horizontal="center" vertical="center"/>
    </xf>
    <xf numFmtId="177" fontId="0" fillId="0" borderId="46" xfId="0" applyNumberFormat="1" applyFont="1" applyBorder="1" applyAlignment="1">
      <alignment vertical="center"/>
    </xf>
    <xf numFmtId="0" fontId="32" fillId="0" borderId="46" xfId="0" applyFont="1" applyBorder="1" applyAlignment="1">
      <alignment horizontal="center" vertical="center"/>
    </xf>
    <xf numFmtId="177" fontId="32" fillId="0" borderId="46" xfId="0" applyNumberFormat="1" applyFont="1" applyBorder="1" applyAlignment="1">
      <alignment vertical="center"/>
    </xf>
    <xf numFmtId="0" fontId="32" fillId="25" borderId="14" xfId="0" applyFont="1" applyFill="1" applyBorder="1" applyAlignment="1">
      <alignment vertical="center"/>
    </xf>
    <xf numFmtId="177" fontId="0" fillId="27" borderId="46" xfId="0" applyNumberFormat="1" applyFont="1" applyFill="1" applyBorder="1" applyAlignment="1">
      <alignment vertical="center"/>
    </xf>
    <xf numFmtId="0" fontId="0" fillId="0" borderId="46" xfId="0" applyFont="1" applyBorder="1" applyAlignment="1">
      <alignment horizontal="left" vertical="center"/>
    </xf>
    <xf numFmtId="0" fontId="32" fillId="25" borderId="46" xfId="0" applyFont="1" applyFill="1" applyBorder="1" applyAlignment="1">
      <alignment horizontal="center" vertical="center"/>
    </xf>
    <xf numFmtId="177" fontId="32" fillId="25" borderId="46" xfId="0" applyNumberFormat="1" applyFont="1" applyFill="1" applyBorder="1" applyAlignment="1">
      <alignment vertical="center"/>
    </xf>
    <xf numFmtId="177" fontId="0" fillId="25" borderId="46" xfId="0" applyNumberFormat="1" applyFont="1" applyFill="1" applyBorder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177" fontId="0" fillId="0" borderId="46" xfId="0" applyNumberFormat="1" applyFont="1" applyBorder="1" applyAlignment="1">
      <alignment horizontal="right" vertical="center"/>
    </xf>
    <xf numFmtId="177" fontId="32" fillId="0" borderId="46" xfId="0" applyNumberFormat="1" applyFont="1" applyBorder="1" applyAlignment="1">
      <alignment horizontal="right" vertical="center"/>
    </xf>
    <xf numFmtId="177" fontId="0" fillId="27" borderId="46" xfId="0" applyNumberFormat="1" applyFont="1" applyFill="1" applyBorder="1" applyAlignment="1">
      <alignment horizontal="right" vertical="center"/>
    </xf>
    <xf numFmtId="177" fontId="32" fillId="25" borderId="46" xfId="0" applyNumberFormat="1" applyFont="1" applyFill="1" applyBorder="1" applyAlignment="1">
      <alignment horizontal="right" vertical="center"/>
    </xf>
    <xf numFmtId="177" fontId="0" fillId="25" borderId="46" xfId="0" applyNumberFormat="1" applyFont="1" applyFill="1" applyBorder="1" applyAlignment="1">
      <alignment horizontal="right" vertical="center"/>
    </xf>
    <xf numFmtId="0" fontId="33" fillId="0" borderId="0" xfId="0" applyFont="1" applyAlignment="1">
      <alignment vertical="center"/>
    </xf>
    <xf numFmtId="0" fontId="33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2" fillId="25" borderId="46" xfId="0" applyFont="1" applyFill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/>
    </xf>
    <xf numFmtId="177" fontId="0" fillId="0" borderId="46" xfId="0" applyNumberFormat="1" applyFont="1" applyBorder="1" applyAlignment="1">
      <alignment horizontal="right" vertical="center"/>
    </xf>
    <xf numFmtId="0" fontId="32" fillId="0" borderId="46" xfId="0" applyFont="1" applyBorder="1" applyAlignment="1">
      <alignment horizontal="center" vertical="center"/>
    </xf>
    <xf numFmtId="177" fontId="32" fillId="0" borderId="46" xfId="0" applyNumberFormat="1" applyFont="1" applyBorder="1" applyAlignment="1">
      <alignment horizontal="right" vertical="center"/>
    </xf>
    <xf numFmtId="177" fontId="0" fillId="27" borderId="46" xfId="0" applyNumberFormat="1" applyFont="1" applyFill="1" applyBorder="1" applyAlignment="1">
      <alignment horizontal="right" vertical="center"/>
    </xf>
    <xf numFmtId="0" fontId="0" fillId="0" borderId="46" xfId="0" applyFont="1" applyBorder="1" applyAlignment="1">
      <alignment horizontal="left" vertical="center"/>
    </xf>
    <xf numFmtId="0" fontId="32" fillId="25" borderId="46" xfId="0" applyFont="1" applyFill="1" applyBorder="1" applyAlignment="1">
      <alignment horizontal="center" vertical="center"/>
    </xf>
    <xf numFmtId="177" fontId="32" fillId="25" borderId="46" xfId="0" applyNumberFormat="1" applyFont="1" applyFill="1" applyBorder="1" applyAlignment="1">
      <alignment horizontal="right" vertical="center"/>
    </xf>
    <xf numFmtId="177" fontId="0" fillId="25" borderId="46" xfId="0" applyNumberFormat="1" applyFont="1" applyFill="1" applyBorder="1" applyAlignment="1">
      <alignment horizontal="right" vertical="center"/>
    </xf>
    <xf numFmtId="0" fontId="32" fillId="0" borderId="0" xfId="0" applyFont="1" applyAlignment="1">
      <alignment vertical="center"/>
    </xf>
    <xf numFmtId="0" fontId="29" fillId="0" borderId="0" xfId="0" applyFont="1"/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28" fillId="24" borderId="15" xfId="0" applyFont="1" applyFill="1" applyBorder="1" applyAlignment="1">
      <alignment horizontal="center" vertical="center" wrapText="1"/>
    </xf>
    <xf numFmtId="0" fontId="28" fillId="24" borderId="16" xfId="0" applyFont="1" applyFill="1" applyBorder="1" applyAlignment="1">
      <alignment horizontal="center" vertical="center" wrapText="1"/>
    </xf>
    <xf numFmtId="0" fontId="29" fillId="24" borderId="12" xfId="0" applyFont="1" applyFill="1" applyBorder="1" applyAlignment="1">
      <alignment horizontal="center" vertical="center" wrapText="1"/>
    </xf>
    <xf numFmtId="0" fontId="29" fillId="24" borderId="13" xfId="0" applyFont="1" applyFill="1" applyBorder="1" applyAlignment="1">
      <alignment horizontal="center" vertical="center" wrapText="1"/>
    </xf>
    <xf numFmtId="0" fontId="29" fillId="24" borderId="18" xfId="0" applyFont="1" applyFill="1" applyBorder="1" applyAlignment="1">
      <alignment horizontal="center" vertical="center" wrapText="1"/>
    </xf>
    <xf numFmtId="0" fontId="29" fillId="24" borderId="19" xfId="0" applyFont="1" applyFill="1" applyBorder="1" applyAlignment="1">
      <alignment horizontal="center" vertical="center" wrapText="1"/>
    </xf>
    <xf numFmtId="0" fontId="28" fillId="26" borderId="12" xfId="0" applyFont="1" applyFill="1" applyBorder="1" applyAlignment="1">
      <alignment horizontal="center" vertical="center" wrapText="1"/>
    </xf>
    <xf numFmtId="0" fontId="28" fillId="26" borderId="18" xfId="0" applyFont="1" applyFill="1" applyBorder="1" applyAlignment="1">
      <alignment horizontal="center" vertical="center" wrapText="1"/>
    </xf>
    <xf numFmtId="0" fontId="29" fillId="25" borderId="14" xfId="0" applyFont="1" applyFill="1" applyBorder="1" applyAlignment="1">
      <alignment horizontal="center" vertical="center" wrapText="1"/>
    </xf>
    <xf numFmtId="0" fontId="29" fillId="25" borderId="15" xfId="0" applyFont="1" applyFill="1" applyBorder="1" applyAlignment="1">
      <alignment horizontal="center" vertical="center" wrapText="1"/>
    </xf>
    <xf numFmtId="0" fontId="29" fillId="25" borderId="16" xfId="0" applyFont="1" applyFill="1" applyBorder="1" applyAlignment="1">
      <alignment horizontal="center" vertical="center" wrapText="1"/>
    </xf>
    <xf numFmtId="0" fontId="29" fillId="26" borderId="13" xfId="0" applyFont="1" applyFill="1" applyBorder="1" applyAlignment="1">
      <alignment horizontal="center" vertical="center" wrapText="1"/>
    </xf>
    <xf numFmtId="0" fontId="29" fillId="26" borderId="19" xfId="0" applyFont="1" applyFill="1" applyBorder="1" applyAlignment="1">
      <alignment horizontal="center" vertical="center" wrapText="1"/>
    </xf>
    <xf numFmtId="0" fontId="29" fillId="26" borderId="17" xfId="0" applyFont="1" applyFill="1" applyBorder="1" applyAlignment="1">
      <alignment horizontal="center" vertical="center" wrapText="1"/>
    </xf>
    <xf numFmtId="0" fontId="29" fillId="26" borderId="20" xfId="0" applyFont="1" applyFill="1" applyBorder="1" applyAlignment="1">
      <alignment horizontal="center" vertical="center" wrapText="1"/>
    </xf>
    <xf numFmtId="0" fontId="29" fillId="26" borderId="14" xfId="0" applyFont="1" applyFill="1" applyBorder="1" applyAlignment="1">
      <alignment horizontal="center" vertical="center" wrapText="1"/>
    </xf>
    <xf numFmtId="0" fontId="29" fillId="26" borderId="15" xfId="0" applyFont="1" applyFill="1" applyBorder="1" applyAlignment="1">
      <alignment horizontal="center" vertical="center" wrapText="1"/>
    </xf>
    <xf numFmtId="0" fontId="29" fillId="26" borderId="16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justify" vertical="top" wrapText="1"/>
    </xf>
    <xf numFmtId="0" fontId="32" fillId="25" borderId="46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2" fillId="25" borderId="46" xfId="0" applyFont="1" applyFill="1" applyBorder="1" applyAlignment="1">
      <alignment horizontal="left" vertical="center" wrapText="1"/>
    </xf>
    <xf numFmtId="0" fontId="32" fillId="25" borderId="46" xfId="0" applyFont="1" applyFill="1" applyBorder="1" applyAlignment="1">
      <alignment horizontal="left" vertical="center"/>
    </xf>
  </cellXfs>
  <cellStyles count="188">
    <cellStyle name="Normal" xfId="0" builtinId="0" customBuiltin="1"/>
    <cellStyle name="Normal 10" xfId="13"/>
    <cellStyle name="Normal 100" xfId="143"/>
    <cellStyle name="Normal 101" xfId="142"/>
    <cellStyle name="Normal 102" xfId="141"/>
    <cellStyle name="Normal 103" xfId="140"/>
    <cellStyle name="Normal 104" xfId="139"/>
    <cellStyle name="Normal 105" xfId="129"/>
    <cellStyle name="Normal 106" xfId="97"/>
    <cellStyle name="Normal 107" xfId="36"/>
    <cellStyle name="Normal 108" xfId="69"/>
    <cellStyle name="Normal 109" xfId="86"/>
    <cellStyle name="Normal 11" xfId="4"/>
    <cellStyle name="Normal 110" xfId="99"/>
    <cellStyle name="Normal 111" xfId="56"/>
    <cellStyle name="Normal 112" xfId="19"/>
    <cellStyle name="Normal 113" xfId="22"/>
    <cellStyle name="Normal 114" xfId="41"/>
    <cellStyle name="Normal 115" xfId="38"/>
    <cellStyle name="Normal 116" xfId="39"/>
    <cellStyle name="Normal 117" xfId="90"/>
    <cellStyle name="Normal 118" xfId="106"/>
    <cellStyle name="Normal 119" xfId="121"/>
    <cellStyle name="Normal 12" xfId="158"/>
    <cellStyle name="Normal 120" xfId="181"/>
    <cellStyle name="Normal 121" xfId="114"/>
    <cellStyle name="Normal 122" xfId="115"/>
    <cellStyle name="Normal 123" xfId="116"/>
    <cellStyle name="Normal 124" xfId="117"/>
    <cellStyle name="Normal 125" xfId="113"/>
    <cellStyle name="Normal 126" xfId="146"/>
    <cellStyle name="Normal 127" xfId="89"/>
    <cellStyle name="Normal 128" xfId="37"/>
    <cellStyle name="Normal 129" xfId="119"/>
    <cellStyle name="Normal 13" xfId="156"/>
    <cellStyle name="Normal 130" xfId="118"/>
    <cellStyle name="Normal 131" xfId="149"/>
    <cellStyle name="Normal 132" xfId="148"/>
    <cellStyle name="Normal 133" xfId="47"/>
    <cellStyle name="Normal 134" xfId="46"/>
    <cellStyle name="Normal 135" xfId="51"/>
    <cellStyle name="Normal 136" xfId="50"/>
    <cellStyle name="Normal 137" xfId="45"/>
    <cellStyle name="Normal 138" xfId="120"/>
    <cellStyle name="Normal 139" xfId="91"/>
    <cellStyle name="Normal 14" xfId="30"/>
    <cellStyle name="Normal 140" xfId="87"/>
    <cellStyle name="Normal 141" xfId="94"/>
    <cellStyle name="Normal 142" xfId="92"/>
    <cellStyle name="Normal 143" xfId="93"/>
    <cellStyle name="Normal 144" xfId="172"/>
    <cellStyle name="Normal 145" xfId="151"/>
    <cellStyle name="Normal 146" xfId="43"/>
    <cellStyle name="Normal 147" xfId="96"/>
    <cellStyle name="Normal 148" xfId="34"/>
    <cellStyle name="Normal 149" xfId="84"/>
    <cellStyle name="Normal 15" xfId="29"/>
    <cellStyle name="Normal 150" xfId="128"/>
    <cellStyle name="Normal 151" xfId="147"/>
    <cellStyle name="Normal 152" xfId="112"/>
    <cellStyle name="Normal 153" xfId="179"/>
    <cellStyle name="Normal 154" xfId="20"/>
    <cellStyle name="Normal 155" xfId="17"/>
    <cellStyle name="Normal 156" xfId="18"/>
    <cellStyle name="Normal 157" xfId="67"/>
    <cellStyle name="Normal 158" xfId="85"/>
    <cellStyle name="Normal 159" xfId="66"/>
    <cellStyle name="Normal 16" xfId="28"/>
    <cellStyle name="Normal 160" xfId="127"/>
    <cellStyle name="Normal 161" xfId="15"/>
    <cellStyle name="Normal 162" xfId="64"/>
    <cellStyle name="Normal 163" xfId="55"/>
    <cellStyle name="Normal 164" xfId="80"/>
    <cellStyle name="Normal 165" xfId="44"/>
    <cellStyle name="Normal 166" xfId="107"/>
    <cellStyle name="Normal 167" xfId="183"/>
    <cellStyle name="Normal 168" xfId="108"/>
    <cellStyle name="Normal 169" xfId="184"/>
    <cellStyle name="Normal 17" xfId="32"/>
    <cellStyle name="Normal 170" xfId="109"/>
    <cellStyle name="Normal 171" xfId="59"/>
    <cellStyle name="Normal 172" xfId="33"/>
    <cellStyle name="Normal 173" xfId="63"/>
    <cellStyle name="Normal 174" xfId="150"/>
    <cellStyle name="Normal 175" xfId="155"/>
    <cellStyle name="Normal 176" xfId="152"/>
    <cellStyle name="Normal 177" xfId="52"/>
    <cellStyle name="Normal 178" xfId="154"/>
    <cellStyle name="Normal 179" xfId="95"/>
    <cellStyle name="Normal 18" xfId="10"/>
    <cellStyle name="Normal 180" xfId="40"/>
    <cellStyle name="Normal 181" xfId="177"/>
    <cellStyle name="Normal 182" xfId="178"/>
    <cellStyle name="Normal 183" xfId="60"/>
    <cellStyle name="Normal 184" xfId="88"/>
    <cellStyle name="Normal 185" xfId="61"/>
    <cellStyle name="Normal 186" xfId="31"/>
    <cellStyle name="Normal 187" xfId="72"/>
    <cellStyle name="Normal 188" xfId="12"/>
    <cellStyle name="Normal 19" xfId="164"/>
    <cellStyle name="Normal 2" xfId="175"/>
    <cellStyle name="Normal 20" xfId="75"/>
    <cellStyle name="Normal 21" xfId="182"/>
    <cellStyle name="Normal 22" xfId="185"/>
    <cellStyle name="Normal 23" xfId="79"/>
    <cellStyle name="Normal 24" xfId="186"/>
    <cellStyle name="Normal 25" xfId="165"/>
    <cellStyle name="Normal 26" xfId="187"/>
    <cellStyle name="Normal 27" xfId="35"/>
    <cellStyle name="Normal 28" xfId="131"/>
    <cellStyle name="Normal 29" xfId="157"/>
    <cellStyle name="Normal 3" xfId="176"/>
    <cellStyle name="Normal 30" xfId="159"/>
    <cellStyle name="Normal 31" xfId="160"/>
    <cellStyle name="Normal 32" xfId="58"/>
    <cellStyle name="Normal 33" xfId="57"/>
    <cellStyle name="Normal 34" xfId="54"/>
    <cellStyle name="Normal 35" xfId="110"/>
    <cellStyle name="Normal 36" xfId="171"/>
    <cellStyle name="Normal 37" xfId="173"/>
    <cellStyle name="Normal 38" xfId="174"/>
    <cellStyle name="Normal 39" xfId="180"/>
    <cellStyle name="Normal 4" xfId="14"/>
    <cellStyle name="Normal 40" xfId="81"/>
    <cellStyle name="Normal 41" xfId="78"/>
    <cellStyle name="Normal 42" xfId="5"/>
    <cellStyle name="Normal 43" xfId="6"/>
    <cellStyle name="Normal 44" xfId="3"/>
    <cellStyle name="Normal 45" xfId="27"/>
    <cellStyle name="Normal 46" xfId="82"/>
    <cellStyle name="Normal 47" xfId="26"/>
    <cellStyle name="Normal 48" xfId="25"/>
    <cellStyle name="Normal 49" xfId="16"/>
    <cellStyle name="Normal 5" xfId="71"/>
    <cellStyle name="Normal 50" xfId="170"/>
    <cellStyle name="Normal 51" xfId="169"/>
    <cellStyle name="Normal 52" xfId="1"/>
    <cellStyle name="Normal 53" xfId="48"/>
    <cellStyle name="Normal 54" xfId="102"/>
    <cellStyle name="Normal 55" xfId="42"/>
    <cellStyle name="Normal 56" xfId="100"/>
    <cellStyle name="Normal 57" xfId="153"/>
    <cellStyle name="Normal 58" xfId="126"/>
    <cellStyle name="Normal 59" xfId="125"/>
    <cellStyle name="Normal 6" xfId="70"/>
    <cellStyle name="Normal 60" xfId="124"/>
    <cellStyle name="Normal 61" xfId="123"/>
    <cellStyle name="Normal 62" xfId="62"/>
    <cellStyle name="Normal 63" xfId="53"/>
    <cellStyle name="Normal 64" xfId="163"/>
    <cellStyle name="Normal 65" xfId="65"/>
    <cellStyle name="Normal 66" xfId="166"/>
    <cellStyle name="Normal 67" xfId="167"/>
    <cellStyle name="Normal 68" xfId="168"/>
    <cellStyle name="Normal 69" xfId="98"/>
    <cellStyle name="Normal 7" xfId="11"/>
    <cellStyle name="Normal 70" xfId="161"/>
    <cellStyle name="Normal 71" xfId="73"/>
    <cellStyle name="Normal 72" xfId="77"/>
    <cellStyle name="Normal 73" xfId="76"/>
    <cellStyle name="Normal 74" xfId="7"/>
    <cellStyle name="Normal 75" xfId="138"/>
    <cellStyle name="Normal 76" xfId="8"/>
    <cellStyle name="Normal 77" xfId="137"/>
    <cellStyle name="Normal 78" xfId="9"/>
    <cellStyle name="Normal 79" xfId="136"/>
    <cellStyle name="Normal 8" xfId="68"/>
    <cellStyle name="Normal 80" xfId="135"/>
    <cellStyle name="Normal 81" xfId="21"/>
    <cellStyle name="Normal 82" xfId="134"/>
    <cellStyle name="Normal 83" xfId="133"/>
    <cellStyle name="Normal 84" xfId="132"/>
    <cellStyle name="Normal 85" xfId="111"/>
    <cellStyle name="Normal 86" xfId="130"/>
    <cellStyle name="Normal 87" xfId="24"/>
    <cellStyle name="Normal 88" xfId="23"/>
    <cellStyle name="Normal 89" xfId="122"/>
    <cellStyle name="Normal 9" xfId="83"/>
    <cellStyle name="Normal 90" xfId="101"/>
    <cellStyle name="Normal 91" xfId="2"/>
    <cellStyle name="Normal 92" xfId="74"/>
    <cellStyle name="Normal 93" xfId="103"/>
    <cellStyle name="Normal 94" xfId="105"/>
    <cellStyle name="Normal 95" xfId="162"/>
    <cellStyle name="Normal 96" xfId="104"/>
    <cellStyle name="Normal 97" xfId="49"/>
    <cellStyle name="Normal 98" xfId="145"/>
    <cellStyle name="Normal 99" xfId="1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7"/>
  <sheetViews>
    <sheetView showGridLines="0" tabSelected="1" topLeftCell="A25" workbookViewId="0">
      <selection activeCell="E46" sqref="E46"/>
    </sheetView>
  </sheetViews>
  <sheetFormatPr defaultRowHeight="12"/>
  <cols>
    <col min="1" max="2" width="22.7109375" style="39" customWidth="1"/>
    <col min="3" max="11" width="25.7109375" style="39" customWidth="1"/>
    <col min="12" max="12" width="25.7109375" style="40" customWidth="1"/>
    <col min="13" max="16384" width="9.140625" style="39"/>
  </cols>
  <sheetData>
    <row r="1" spans="1:12" s="1" customFormat="1" ht="34.5" customHeight="1">
      <c r="A1" s="1" t="s">
        <v>0</v>
      </c>
      <c r="L1" s="2"/>
    </row>
    <row r="2" spans="1:12" s="1" customFormat="1" ht="34.5" customHeight="1">
      <c r="A2" s="1" t="s">
        <v>1</v>
      </c>
      <c r="C2" s="2" t="s">
        <v>2</v>
      </c>
      <c r="L2" s="2"/>
    </row>
    <row r="3" spans="1:12" s="1" customFormat="1" ht="34.5" customHeight="1">
      <c r="A3" s="1" t="s">
        <v>3</v>
      </c>
      <c r="C3" s="67" t="s">
        <v>98</v>
      </c>
      <c r="L3" s="2"/>
    </row>
    <row r="4" spans="1:12" s="1" customFormat="1" ht="34.5" customHeight="1">
      <c r="A4" s="1" t="s">
        <v>5</v>
      </c>
      <c r="B4" s="3"/>
      <c r="C4" s="3" t="str">
        <f>JE!C4</f>
        <v>DEZEMBRO</v>
      </c>
      <c r="D4" s="2" t="str">
        <f>JE!D4</f>
        <v>2020</v>
      </c>
      <c r="L4" s="2"/>
    </row>
    <row r="5" spans="1:12" s="1" customFormat="1" ht="34.5" customHeight="1">
      <c r="A5" s="88" t="s">
        <v>6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</row>
    <row r="6" spans="1:12" s="5" customFormat="1" ht="39.75" customHeight="1">
      <c r="A6" s="6" t="s">
        <v>7</v>
      </c>
      <c r="L6" s="6"/>
    </row>
    <row r="7" spans="1:12" s="7" customFormat="1" ht="39.75" customHeight="1">
      <c r="A7" s="91" t="s">
        <v>8</v>
      </c>
      <c r="B7" s="92"/>
      <c r="C7" s="97" t="s">
        <v>9</v>
      </c>
      <c r="D7" s="98"/>
      <c r="E7" s="98"/>
      <c r="F7" s="98"/>
      <c r="G7" s="98"/>
      <c r="H7" s="98"/>
      <c r="I7" s="99"/>
      <c r="J7" s="100" t="s">
        <v>10</v>
      </c>
      <c r="K7" s="102" t="s">
        <v>11</v>
      </c>
      <c r="L7" s="95" t="s">
        <v>12</v>
      </c>
    </row>
    <row r="8" spans="1:12" ht="39.75" customHeight="1">
      <c r="A8" s="93"/>
      <c r="B8" s="94"/>
      <c r="C8" s="104" t="s">
        <v>13</v>
      </c>
      <c r="D8" s="105"/>
      <c r="E8" s="105"/>
      <c r="F8" s="106"/>
      <c r="G8" s="104" t="s">
        <v>14</v>
      </c>
      <c r="H8" s="105"/>
      <c r="I8" s="106"/>
      <c r="J8" s="101"/>
      <c r="K8" s="103"/>
      <c r="L8" s="96"/>
    </row>
    <row r="9" spans="1:12" ht="49.5" customHeight="1">
      <c r="A9" s="93"/>
      <c r="B9" s="94"/>
      <c r="C9" s="8" t="s">
        <v>15</v>
      </c>
      <c r="D9" s="8" t="s">
        <v>16</v>
      </c>
      <c r="E9" s="8" t="s">
        <v>17</v>
      </c>
      <c r="F9" s="8" t="s">
        <v>18</v>
      </c>
      <c r="G9" s="8" t="s">
        <v>19</v>
      </c>
      <c r="H9" s="8" t="s">
        <v>17</v>
      </c>
      <c r="I9" s="8" t="s">
        <v>18</v>
      </c>
      <c r="J9" s="101"/>
      <c r="K9" s="103"/>
      <c r="L9" s="96"/>
    </row>
    <row r="10" spans="1:12" ht="30" customHeight="1">
      <c r="A10" s="9" t="s">
        <v>20</v>
      </c>
      <c r="B10" s="10" t="s">
        <v>21</v>
      </c>
      <c r="C10" s="11">
        <f>TSE!$C$25</f>
        <v>531</v>
      </c>
      <c r="D10" s="12">
        <f>TSE!$D$25</f>
        <v>58</v>
      </c>
      <c r="E10" s="12">
        <f>TSE!$E$25</f>
        <v>4</v>
      </c>
      <c r="F10" s="13">
        <f>TSE!$F$25</f>
        <v>2</v>
      </c>
      <c r="G10" s="14">
        <f>TSE!$G$25</f>
        <v>7</v>
      </c>
      <c r="H10" s="12">
        <f>TSE!$H$25</f>
        <v>2</v>
      </c>
      <c r="I10" s="15">
        <f>TSE!$I$25</f>
        <v>0</v>
      </c>
      <c r="J10" s="16">
        <f>TSE!$J$25</f>
        <v>0</v>
      </c>
      <c r="K10" s="16">
        <f>TSE!$K$25</f>
        <v>15</v>
      </c>
      <c r="L10" s="17">
        <f t="shared" ref="L10:L37" si="0">SUM(C10:K10)</f>
        <v>619</v>
      </c>
    </row>
    <row r="11" spans="1:12" ht="30" customHeight="1">
      <c r="A11" s="18" t="s">
        <v>22</v>
      </c>
      <c r="B11" s="19" t="s">
        <v>23</v>
      </c>
      <c r="C11" s="20">
        <f>'TRE-AC'!$C$25</f>
        <v>76</v>
      </c>
      <c r="D11" s="21">
        <f>'TRE-AC'!$D$25</f>
        <v>2</v>
      </c>
      <c r="E11" s="21">
        <f>'TRE-AC'!$E$25</f>
        <v>1</v>
      </c>
      <c r="F11" s="22">
        <f>'TRE-AC'!$F$25</f>
        <v>0</v>
      </c>
      <c r="G11" s="23">
        <f>'TRE-AC'!$G$25</f>
        <v>0</v>
      </c>
      <c r="H11" s="21">
        <f>'TRE-AC'!$H$25</f>
        <v>7</v>
      </c>
      <c r="I11" s="24">
        <f>'TRE-AC'!$I$25</f>
        <v>3</v>
      </c>
      <c r="J11" s="25">
        <f>'TRE-AC'!$J$25</f>
        <v>0</v>
      </c>
      <c r="K11" s="25">
        <f>'TRE-AC'!$K$25</f>
        <v>9</v>
      </c>
      <c r="L11" s="26">
        <f t="shared" si="0"/>
        <v>98</v>
      </c>
    </row>
    <row r="12" spans="1:12" ht="30" customHeight="1">
      <c r="A12" s="18" t="s">
        <v>24</v>
      </c>
      <c r="B12" s="19" t="s">
        <v>25</v>
      </c>
      <c r="C12" s="20">
        <f>'TRE-AL'!$C$25</f>
        <v>180</v>
      </c>
      <c r="D12" s="21">
        <f>'TRE-AL'!$D$25</f>
        <v>34</v>
      </c>
      <c r="E12" s="21">
        <f>'TRE-AL'!$E$25</f>
        <v>2</v>
      </c>
      <c r="F12" s="22">
        <f>'TRE-AL'!$F$25</f>
        <v>0</v>
      </c>
      <c r="G12" s="23">
        <f>'TRE-AL'!$G$25</f>
        <v>1</v>
      </c>
      <c r="H12" s="21">
        <f>'TRE-AL'!$H$25</f>
        <v>11</v>
      </c>
      <c r="I12" s="24">
        <f>'TRE-AL'!$I$25</f>
        <v>1</v>
      </c>
      <c r="J12" s="25">
        <f>'TRE-AL'!$J$25</f>
        <v>0</v>
      </c>
      <c r="K12" s="25">
        <f>'TRE-AL'!$K$25</f>
        <v>4</v>
      </c>
      <c r="L12" s="26">
        <f t="shared" si="0"/>
        <v>233</v>
      </c>
    </row>
    <row r="13" spans="1:12" ht="30" customHeight="1">
      <c r="A13" s="18" t="s">
        <v>26</v>
      </c>
      <c r="B13" s="19" t="s">
        <v>27</v>
      </c>
      <c r="C13" s="20">
        <f>'TRE-AM'!$C$25</f>
        <v>176</v>
      </c>
      <c r="D13" s="21">
        <f>'TRE-AM'!$D$25</f>
        <v>1</v>
      </c>
      <c r="E13" s="21">
        <f>'TRE-AM'!$E$25</f>
        <v>3</v>
      </c>
      <c r="F13" s="22">
        <f>'TRE-AM'!$F$25</f>
        <v>0</v>
      </c>
      <c r="G13" s="23">
        <f>'TRE-AM'!$G$25</f>
        <v>3</v>
      </c>
      <c r="H13" s="21">
        <f>'TRE-AM'!$H$25</f>
        <v>53</v>
      </c>
      <c r="I13" s="24">
        <f>'TRE-AM'!$I$25</f>
        <v>0</v>
      </c>
      <c r="J13" s="25">
        <f>'TRE-AM'!$J$25</f>
        <v>0</v>
      </c>
      <c r="K13" s="25">
        <f>'TRE-AM'!$K$25</f>
        <v>10</v>
      </c>
      <c r="L13" s="26">
        <f t="shared" si="0"/>
        <v>246</v>
      </c>
    </row>
    <row r="14" spans="1:12" ht="30" customHeight="1">
      <c r="A14" s="18" t="s">
        <v>28</v>
      </c>
      <c r="B14" s="19" t="s">
        <v>29</v>
      </c>
      <c r="C14" s="20">
        <f>'TRE-BA'!$C$25</f>
        <v>450</v>
      </c>
      <c r="D14" s="21">
        <f>'TRE-BA'!$D$25</f>
        <v>37</v>
      </c>
      <c r="E14" s="21">
        <f>'TRE-BA'!$E$25</f>
        <v>0</v>
      </c>
      <c r="F14" s="22">
        <f>'TRE-BA'!$F$25</f>
        <v>0</v>
      </c>
      <c r="G14" s="23">
        <f>'TRE-BA'!$G$25</f>
        <v>2</v>
      </c>
      <c r="H14" s="21">
        <f>'TRE-BA'!$H$25</f>
        <v>10</v>
      </c>
      <c r="I14" s="24">
        <f>'TRE-BA'!$I$25</f>
        <v>42</v>
      </c>
      <c r="J14" s="25">
        <f>'TRE-BA'!$J$25</f>
        <v>0</v>
      </c>
      <c r="K14" s="25">
        <f>'TRE-BA'!$K$25</f>
        <v>13</v>
      </c>
      <c r="L14" s="26">
        <f t="shared" si="0"/>
        <v>554</v>
      </c>
    </row>
    <row r="15" spans="1:12" ht="30" customHeight="1">
      <c r="A15" s="18" t="s">
        <v>30</v>
      </c>
      <c r="B15" s="19" t="s">
        <v>31</v>
      </c>
      <c r="C15" s="20">
        <f>'TRE-CE'!$C$25</f>
        <v>283</v>
      </c>
      <c r="D15" s="21">
        <f>'TRE-CE'!$D$25</f>
        <v>33</v>
      </c>
      <c r="E15" s="21">
        <f>'TRE-CE'!$E$25</f>
        <v>7</v>
      </c>
      <c r="F15" s="22">
        <f>'TRE-CE'!$F$25</f>
        <v>0</v>
      </c>
      <c r="G15" s="23">
        <f>'TRE-CE'!$G$25</f>
        <v>3</v>
      </c>
      <c r="H15" s="21">
        <f>'TRE-CE'!$H$25</f>
        <v>73</v>
      </c>
      <c r="I15" s="24">
        <f>'TRE-CE'!$I$25</f>
        <v>5</v>
      </c>
      <c r="J15" s="25">
        <f>'TRE-CE'!$J$25</f>
        <v>0</v>
      </c>
      <c r="K15" s="25">
        <f>'TRE-CE'!$K$25</f>
        <v>4</v>
      </c>
      <c r="L15" s="26">
        <f t="shared" si="0"/>
        <v>408</v>
      </c>
    </row>
    <row r="16" spans="1:12" ht="30" customHeight="1">
      <c r="A16" s="18" t="s">
        <v>32</v>
      </c>
      <c r="B16" s="19" t="s">
        <v>33</v>
      </c>
      <c r="C16" s="20">
        <f>'TRE-DF'!$C$25</f>
        <v>138</v>
      </c>
      <c r="D16" s="21">
        <f>'TRE-DF'!$D$25</f>
        <v>12</v>
      </c>
      <c r="E16" s="21">
        <f>'TRE-DF'!$E$25</f>
        <v>7</v>
      </c>
      <c r="F16" s="22">
        <f>'TRE-DF'!$F$25</f>
        <v>0</v>
      </c>
      <c r="G16" s="23">
        <f>'TRE-DF'!$G$25</f>
        <v>0</v>
      </c>
      <c r="H16" s="21">
        <f>'TRE-DF'!$H$25</f>
        <v>13</v>
      </c>
      <c r="I16" s="24">
        <f>'TRE-DF'!$I$25</f>
        <v>1</v>
      </c>
      <c r="J16" s="25">
        <f>'TRE-DF'!$J$25</f>
        <v>0</v>
      </c>
      <c r="K16" s="25">
        <f>'TRE-DF'!$K$25</f>
        <v>8</v>
      </c>
      <c r="L16" s="26">
        <f t="shared" si="0"/>
        <v>179</v>
      </c>
    </row>
    <row r="17" spans="1:12" ht="30" customHeight="1">
      <c r="A17" s="18" t="s">
        <v>34</v>
      </c>
      <c r="B17" s="19" t="s">
        <v>35</v>
      </c>
      <c r="C17" s="20">
        <f>'TRE-ES'!$C$25</f>
        <v>199</v>
      </c>
      <c r="D17" s="21">
        <f>'TRE-ES'!$D$25</f>
        <v>11</v>
      </c>
      <c r="E17" s="21">
        <f>'TRE-ES'!$E$25</f>
        <v>0</v>
      </c>
      <c r="F17" s="22">
        <f>'TRE-ES'!$F$25</f>
        <v>0</v>
      </c>
      <c r="G17" s="23">
        <f>'TRE-ES'!$G$25</f>
        <v>1</v>
      </c>
      <c r="H17" s="21">
        <f>'TRE-ES'!$H$25</f>
        <v>1</v>
      </c>
      <c r="I17" s="24">
        <f>'TRE-ES'!$I$25</f>
        <v>0</v>
      </c>
      <c r="J17" s="25">
        <f>'TRE-ES'!$J$25</f>
        <v>0</v>
      </c>
      <c r="K17" s="25">
        <f>'TRE-ES'!$K$25</f>
        <v>19</v>
      </c>
      <c r="L17" s="26">
        <f t="shared" si="0"/>
        <v>231</v>
      </c>
    </row>
    <row r="18" spans="1:12" ht="30" customHeight="1">
      <c r="A18" s="18" t="s">
        <v>36</v>
      </c>
      <c r="B18" s="19" t="s">
        <v>37</v>
      </c>
      <c r="C18" s="20">
        <f>'TRE-GO'!$C$25</f>
        <v>336</v>
      </c>
      <c r="D18" s="21">
        <f>'TRE-GO'!$D$25</f>
        <v>39</v>
      </c>
      <c r="E18" s="21">
        <f>'TRE-GO'!$E$25</f>
        <v>1</v>
      </c>
      <c r="F18" s="22">
        <f>'TRE-GO'!$F$25</f>
        <v>0</v>
      </c>
      <c r="G18" s="23">
        <f>'TRE-GO'!$G$25</f>
        <v>3</v>
      </c>
      <c r="H18" s="21">
        <f>'TRE-GO'!$H$25</f>
        <v>25</v>
      </c>
      <c r="I18" s="24">
        <f>'TRE-GO'!$I$25</f>
        <v>0</v>
      </c>
      <c r="J18" s="25">
        <f>'TRE-GO'!$J$25</f>
        <v>0</v>
      </c>
      <c r="K18" s="25">
        <f>'TRE-GO'!$K$25</f>
        <v>6</v>
      </c>
      <c r="L18" s="26">
        <f t="shared" si="0"/>
        <v>410</v>
      </c>
    </row>
    <row r="19" spans="1:12" ht="30" customHeight="1">
      <c r="A19" s="18" t="s">
        <v>38</v>
      </c>
      <c r="B19" s="19" t="s">
        <v>39</v>
      </c>
      <c r="C19" s="20">
        <f>'TRE-MA'!$C$25</f>
        <v>270</v>
      </c>
      <c r="D19" s="21">
        <f>'TRE-MA'!$D$25</f>
        <v>32</v>
      </c>
      <c r="E19" s="21">
        <f>'TRE-MA'!$E$25</f>
        <v>0</v>
      </c>
      <c r="F19" s="22">
        <f>'TRE-MA'!$F$25</f>
        <v>0</v>
      </c>
      <c r="G19" s="23">
        <f>'TRE-MA'!$G$25</f>
        <v>1</v>
      </c>
      <c r="H19" s="21">
        <f>'TRE-MA'!$H$25</f>
        <v>65</v>
      </c>
      <c r="I19" s="24">
        <f>'TRE-MA'!$I$25</f>
        <v>0</v>
      </c>
      <c r="J19" s="25">
        <f>'TRE-MA'!$J$25</f>
        <v>0</v>
      </c>
      <c r="K19" s="25">
        <f>'TRE-MA'!$K$25</f>
        <v>5</v>
      </c>
      <c r="L19" s="26">
        <f t="shared" si="0"/>
        <v>373</v>
      </c>
    </row>
    <row r="20" spans="1:12" ht="30" customHeight="1">
      <c r="A20" s="18" t="s">
        <v>40</v>
      </c>
      <c r="B20" s="19" t="s">
        <v>41</v>
      </c>
      <c r="C20" s="20">
        <f>'TRE-MT'!$C$25</f>
        <v>190</v>
      </c>
      <c r="D20" s="21">
        <f>'TRE-MT'!$D$25</f>
        <v>4</v>
      </c>
      <c r="E20" s="21">
        <f>'TRE-MT'!$E$25</f>
        <v>0</v>
      </c>
      <c r="F20" s="22">
        <f>'TRE-MT'!$F$25</f>
        <v>0</v>
      </c>
      <c r="G20" s="23">
        <f>'TRE-MT'!$G$25</f>
        <v>1</v>
      </c>
      <c r="H20" s="21">
        <f>'TRE-MT'!$H$25</f>
        <v>25</v>
      </c>
      <c r="I20" s="24">
        <f>'TRE-MT'!$I$25</f>
        <v>0</v>
      </c>
      <c r="J20" s="25">
        <f>'TRE-MT'!$J$25</f>
        <v>0</v>
      </c>
      <c r="K20" s="25">
        <f>'TRE-MT'!$K$25</f>
        <v>8</v>
      </c>
      <c r="L20" s="26">
        <f t="shared" si="0"/>
        <v>228</v>
      </c>
    </row>
    <row r="21" spans="1:12" ht="30" customHeight="1">
      <c r="A21" s="18" t="s">
        <v>42</v>
      </c>
      <c r="B21" s="19" t="s">
        <v>43</v>
      </c>
      <c r="C21" s="20">
        <f>'TRE-MS'!$C$25</f>
        <v>183</v>
      </c>
      <c r="D21" s="21">
        <f>'TRE-MS'!$D$25</f>
        <v>7</v>
      </c>
      <c r="E21" s="21">
        <f>'TRE-MS'!$E$25</f>
        <v>2</v>
      </c>
      <c r="F21" s="22">
        <f>'TRE-MS'!$F$25</f>
        <v>0</v>
      </c>
      <c r="G21" s="23">
        <f>'TRE-MS'!$G$25</f>
        <v>0</v>
      </c>
      <c r="H21" s="21">
        <f>'TRE-MS'!$H$25</f>
        <v>25</v>
      </c>
      <c r="I21" s="24">
        <f>'TRE-MS'!$I$25</f>
        <v>0</v>
      </c>
      <c r="J21" s="25">
        <f>'TRE-MS'!$J$25</f>
        <v>0</v>
      </c>
      <c r="K21" s="25">
        <f>'TRE-MS'!$K$25</f>
        <v>5</v>
      </c>
      <c r="L21" s="26">
        <f t="shared" si="0"/>
        <v>222</v>
      </c>
    </row>
    <row r="22" spans="1:12" ht="30" customHeight="1">
      <c r="A22" s="18" t="s">
        <v>44</v>
      </c>
      <c r="B22" s="19" t="s">
        <v>45</v>
      </c>
      <c r="C22" s="20">
        <f>'TRE-MG'!$C$25</f>
        <v>829</v>
      </c>
      <c r="D22" s="21">
        <f>'TRE-MG'!$D$25</f>
        <v>41</v>
      </c>
      <c r="E22" s="21">
        <f>'TRE-MG'!$E$25</f>
        <v>0</v>
      </c>
      <c r="F22" s="22">
        <f>'TRE-MG'!$F$25</f>
        <v>0</v>
      </c>
      <c r="G22" s="23">
        <f>'TRE-MG'!$G$25</f>
        <v>0</v>
      </c>
      <c r="H22" s="21">
        <f>'TRE-MG'!$H$25</f>
        <v>24</v>
      </c>
      <c r="I22" s="24">
        <f>'TRE-MG'!$I$25</f>
        <v>2</v>
      </c>
      <c r="J22" s="25">
        <f>'TRE-MG'!$J$25</f>
        <v>0</v>
      </c>
      <c r="K22" s="25">
        <f>'TRE-MG'!$K$25</f>
        <v>14</v>
      </c>
      <c r="L22" s="26">
        <f t="shared" si="0"/>
        <v>910</v>
      </c>
    </row>
    <row r="23" spans="1:12" ht="30" customHeight="1">
      <c r="A23" s="18" t="s">
        <v>46</v>
      </c>
      <c r="B23" s="19" t="s">
        <v>47</v>
      </c>
      <c r="C23" s="20">
        <f>'TRE-PA'!$C$25</f>
        <v>280</v>
      </c>
      <c r="D23" s="21">
        <f>'TRE-PA'!$D$25</f>
        <v>4</v>
      </c>
      <c r="E23" s="21">
        <f>'TRE-PA'!$E$25</f>
        <v>0</v>
      </c>
      <c r="F23" s="22">
        <f>'TRE-PA'!$F$25</f>
        <v>0</v>
      </c>
      <c r="G23" s="23">
        <f>'TRE-PA'!$G$25</f>
        <v>1</v>
      </c>
      <c r="H23" s="21">
        <f>'TRE-PA'!$H$25</f>
        <v>67</v>
      </c>
      <c r="I23" s="24">
        <f>'TRE-PA'!$I$25</f>
        <v>0</v>
      </c>
      <c r="J23" s="25">
        <f>'TRE-PA'!$J$25</f>
        <v>0</v>
      </c>
      <c r="K23" s="25">
        <f>'TRE-PA'!$K$25</f>
        <v>5</v>
      </c>
      <c r="L23" s="26">
        <f t="shared" si="0"/>
        <v>357</v>
      </c>
    </row>
    <row r="24" spans="1:12" ht="30" customHeight="1">
      <c r="A24" s="18" t="s">
        <v>48</v>
      </c>
      <c r="B24" s="19" t="s">
        <v>49</v>
      </c>
      <c r="C24" s="20">
        <f>'TRE-PB'!$C$25</f>
        <v>228</v>
      </c>
      <c r="D24" s="21">
        <f>'TRE-PB'!$D$25</f>
        <v>30</v>
      </c>
      <c r="E24" s="21">
        <f>'TRE-PB'!$E$25</f>
        <v>2</v>
      </c>
      <c r="F24" s="22">
        <f>'TRE-PB'!$F$25</f>
        <v>0</v>
      </c>
      <c r="G24" s="23">
        <f>'TRE-PB'!$G$25</f>
        <v>0</v>
      </c>
      <c r="H24" s="21">
        <f>'TRE-PB'!$H$25</f>
        <v>29</v>
      </c>
      <c r="I24" s="24">
        <f>'TRE-PB'!$I$25</f>
        <v>0</v>
      </c>
      <c r="J24" s="25">
        <f>'TRE-PB'!$J$25</f>
        <v>0</v>
      </c>
      <c r="K24" s="25">
        <f>'TRE-PB'!$K$25</f>
        <v>7</v>
      </c>
      <c r="L24" s="26">
        <f t="shared" si="0"/>
        <v>296</v>
      </c>
    </row>
    <row r="25" spans="1:12" ht="30" customHeight="1">
      <c r="A25" s="18" t="s">
        <v>50</v>
      </c>
      <c r="B25" s="19" t="s">
        <v>51</v>
      </c>
      <c r="C25" s="20">
        <f>'TRE-PR'!$C$25</f>
        <v>517</v>
      </c>
      <c r="D25" s="21">
        <f>'TRE-PR'!$D$25</f>
        <v>30</v>
      </c>
      <c r="E25" s="21">
        <f>'TRE-PR'!$E$25</f>
        <v>0</v>
      </c>
      <c r="F25" s="22">
        <f>'TRE-PR'!$F$25</f>
        <v>0</v>
      </c>
      <c r="G25" s="23">
        <f>'TRE-PR'!$G$25</f>
        <v>0</v>
      </c>
      <c r="H25" s="21">
        <f>'TRE-PR'!$H$25</f>
        <v>10</v>
      </c>
      <c r="I25" s="24">
        <f>'TRE-PR'!$I$25</f>
        <v>0</v>
      </c>
      <c r="J25" s="25">
        <f>'TRE-PR'!$J$25</f>
        <v>0</v>
      </c>
      <c r="K25" s="25">
        <f>'TRE-PR'!$K$25</f>
        <v>7</v>
      </c>
      <c r="L25" s="26">
        <f t="shared" si="0"/>
        <v>564</v>
      </c>
    </row>
    <row r="26" spans="1:12" ht="30" customHeight="1">
      <c r="A26" s="18" t="s">
        <v>52</v>
      </c>
      <c r="B26" s="19" t="s">
        <v>53</v>
      </c>
      <c r="C26" s="20">
        <f>'TRE-PE'!$C$25</f>
        <v>371</v>
      </c>
      <c r="D26" s="21">
        <f>'TRE-PE'!$D$25</f>
        <v>35</v>
      </c>
      <c r="E26" s="21">
        <f>'TRE-PE'!$E$25</f>
        <v>3</v>
      </c>
      <c r="F26" s="22">
        <f>'TRE-PE'!$F$25</f>
        <v>1</v>
      </c>
      <c r="G26" s="23">
        <f>'TRE-PE'!$G$25</f>
        <v>0</v>
      </c>
      <c r="H26" s="21">
        <f>'TRE-PE'!$H$25</f>
        <v>69</v>
      </c>
      <c r="I26" s="24">
        <f>'TRE-PE'!$I$25</f>
        <v>3</v>
      </c>
      <c r="J26" s="25">
        <f>'TRE-PE'!$J$25</f>
        <v>0</v>
      </c>
      <c r="K26" s="25">
        <f>'TRE-PE'!$K$25</f>
        <v>8</v>
      </c>
      <c r="L26" s="26">
        <f t="shared" si="0"/>
        <v>490</v>
      </c>
    </row>
    <row r="27" spans="1:12" ht="30" customHeight="1">
      <c r="A27" s="18" t="s">
        <v>54</v>
      </c>
      <c r="B27" s="19" t="s">
        <v>55</v>
      </c>
      <c r="C27" s="20">
        <f>'TRE-PI'!$C$25</f>
        <v>250</v>
      </c>
      <c r="D27" s="21">
        <f>'TRE-PI'!$D$25</f>
        <v>23</v>
      </c>
      <c r="E27" s="21">
        <f>'TRE-PI'!$E$25</f>
        <v>2</v>
      </c>
      <c r="F27" s="22">
        <f>'TRE-PI'!$F$25</f>
        <v>0</v>
      </c>
      <c r="G27" s="23">
        <f>'TRE-PI'!$G$25</f>
        <v>4</v>
      </c>
      <c r="H27" s="21">
        <f>'TRE-PI'!$H$25</f>
        <v>56</v>
      </c>
      <c r="I27" s="24">
        <f>'TRE-PI'!$I$25</f>
        <v>2</v>
      </c>
      <c r="J27" s="25">
        <f>'TRE-PI'!$J$25</f>
        <v>0</v>
      </c>
      <c r="K27" s="25">
        <f>'TRE-PI'!$K$25</f>
        <v>9</v>
      </c>
      <c r="L27" s="26">
        <f t="shared" si="0"/>
        <v>346</v>
      </c>
    </row>
    <row r="28" spans="1:12" ht="30" customHeight="1">
      <c r="A28" s="18" t="s">
        <v>56</v>
      </c>
      <c r="B28" s="19" t="s">
        <v>57</v>
      </c>
      <c r="C28" s="20">
        <f>'TRE-RJ'!$C$25</f>
        <v>534</v>
      </c>
      <c r="D28" s="21">
        <f>'TRE-RJ'!$D$25</f>
        <v>19</v>
      </c>
      <c r="E28" s="21">
        <f>'TRE-RJ'!$E$25</f>
        <v>2</v>
      </c>
      <c r="F28" s="22">
        <f>'TRE-RJ'!$F$25</f>
        <v>1</v>
      </c>
      <c r="G28" s="23">
        <f>'TRE-RJ'!$G$25</f>
        <v>0</v>
      </c>
      <c r="H28" s="21">
        <f>'TRE-RJ'!$H$25</f>
        <v>7</v>
      </c>
      <c r="I28" s="24">
        <f>'TRE-RJ'!$I$25</f>
        <v>0</v>
      </c>
      <c r="J28" s="25">
        <f>'TRE-RJ'!$J$25</f>
        <v>0</v>
      </c>
      <c r="K28" s="25">
        <f>'TRE-RJ'!$K$25</f>
        <v>147</v>
      </c>
      <c r="L28" s="26">
        <f t="shared" si="0"/>
        <v>710</v>
      </c>
    </row>
    <row r="29" spans="1:12" ht="30" customHeight="1">
      <c r="A29" s="18" t="s">
        <v>58</v>
      </c>
      <c r="B29" s="19" t="s">
        <v>59</v>
      </c>
      <c r="C29" s="20">
        <f>'TRE-RN'!$C$25</f>
        <v>200</v>
      </c>
      <c r="D29" s="21">
        <f>'TRE-RN'!$D$25</f>
        <v>19</v>
      </c>
      <c r="E29" s="21">
        <f>'TRE-RN'!$E$25</f>
        <v>4</v>
      </c>
      <c r="F29" s="22">
        <f>'TRE-RN'!$F$25</f>
        <v>0</v>
      </c>
      <c r="G29" s="23">
        <f>'TRE-RN'!$G$25</f>
        <v>0</v>
      </c>
      <c r="H29" s="21">
        <f>'TRE-RN'!$H$25</f>
        <v>48</v>
      </c>
      <c r="I29" s="24">
        <f>'TRE-RN'!$I$25</f>
        <v>0</v>
      </c>
      <c r="J29" s="25">
        <f>'TRE-RN'!$J$25</f>
        <v>0</v>
      </c>
      <c r="K29" s="25">
        <f>'TRE-RN'!$K$25</f>
        <v>3</v>
      </c>
      <c r="L29" s="26">
        <f t="shared" si="0"/>
        <v>274</v>
      </c>
    </row>
    <row r="30" spans="1:12" ht="30" customHeight="1">
      <c r="A30" s="18" t="s">
        <v>60</v>
      </c>
      <c r="B30" s="19" t="s">
        <v>61</v>
      </c>
      <c r="C30" s="20">
        <f>'TRE-RS'!$C$25</f>
        <v>457</v>
      </c>
      <c r="D30" s="21">
        <f>'TRE-RS'!$D$25</f>
        <v>18</v>
      </c>
      <c r="E30" s="21">
        <f>'TRE-RS'!$E$25</f>
        <v>0</v>
      </c>
      <c r="F30" s="22">
        <f>'TRE-RS'!$F$25</f>
        <v>0</v>
      </c>
      <c r="G30" s="23">
        <f>'TRE-RS'!$G$25</f>
        <v>0</v>
      </c>
      <c r="H30" s="21">
        <f>'TRE-RS'!$H$25</f>
        <v>16</v>
      </c>
      <c r="I30" s="24">
        <f>'TRE-RS'!$I$25</f>
        <v>0</v>
      </c>
      <c r="J30" s="25">
        <f>'TRE-RS'!$J$25</f>
        <v>0</v>
      </c>
      <c r="K30" s="25">
        <f>'TRE-RS'!$K$25</f>
        <v>2</v>
      </c>
      <c r="L30" s="26">
        <f t="shared" si="0"/>
        <v>493</v>
      </c>
    </row>
    <row r="31" spans="1:12" ht="30" customHeight="1">
      <c r="A31" s="18" t="s">
        <v>62</v>
      </c>
      <c r="B31" s="19" t="s">
        <v>63</v>
      </c>
      <c r="C31" s="20">
        <f>'TRE-RO'!$C$25</f>
        <v>127</v>
      </c>
      <c r="D31" s="21">
        <f>'TRE-RO'!$D$25</f>
        <v>3</v>
      </c>
      <c r="E31" s="21">
        <f>'TRE-RO'!$E$25</f>
        <v>6</v>
      </c>
      <c r="F31" s="22">
        <f>'TRE-RO'!$F$25</f>
        <v>0</v>
      </c>
      <c r="G31" s="23">
        <f>'TRE-RO'!$G$25</f>
        <v>0</v>
      </c>
      <c r="H31" s="21">
        <f>'TRE-RO'!$H$25</f>
        <v>20</v>
      </c>
      <c r="I31" s="24">
        <f>'TRE-RO'!$I$25</f>
        <v>2</v>
      </c>
      <c r="J31" s="25">
        <f>'TRE-RO'!$J$25</f>
        <v>0</v>
      </c>
      <c r="K31" s="25">
        <f>'TRE-RO'!$K$25</f>
        <v>5</v>
      </c>
      <c r="L31" s="26">
        <f t="shared" si="0"/>
        <v>163</v>
      </c>
    </row>
    <row r="32" spans="1:12" ht="30" customHeight="1">
      <c r="A32" s="18" t="s">
        <v>64</v>
      </c>
      <c r="B32" s="19" t="s">
        <v>65</v>
      </c>
      <c r="C32" s="20">
        <f>'TRE-SC'!$C$25</f>
        <v>297</v>
      </c>
      <c r="D32" s="21">
        <f>'TRE-SC'!$D$25</f>
        <v>26</v>
      </c>
      <c r="E32" s="21">
        <f>'TRE-SC'!$E$25</f>
        <v>1</v>
      </c>
      <c r="F32" s="22">
        <f>'TRE-SC'!$F$25</f>
        <v>0</v>
      </c>
      <c r="G32" s="23">
        <f>'TRE-SC'!$G$25</f>
        <v>0</v>
      </c>
      <c r="H32" s="21">
        <f>'TRE-SC'!$H$25</f>
        <v>4</v>
      </c>
      <c r="I32" s="24">
        <f>'TRE-SC'!$I$25</f>
        <v>0</v>
      </c>
      <c r="J32" s="25">
        <f>'TRE-SC'!$J$25</f>
        <v>0</v>
      </c>
      <c r="K32" s="25">
        <f>'TRE-SC'!$K$25</f>
        <v>8</v>
      </c>
      <c r="L32" s="26">
        <f t="shared" si="0"/>
        <v>336</v>
      </c>
    </row>
    <row r="33" spans="1:12" ht="30" customHeight="1">
      <c r="A33" s="18" t="s">
        <v>66</v>
      </c>
      <c r="B33" s="19" t="s">
        <v>67</v>
      </c>
      <c r="C33" s="20">
        <f>'TRE-SP'!$C$25</f>
        <v>939</v>
      </c>
      <c r="D33" s="21">
        <f>'TRE-SP'!$D$25</f>
        <v>55</v>
      </c>
      <c r="E33" s="21">
        <f>'TRE-SP'!$E$25</f>
        <v>0</v>
      </c>
      <c r="F33" s="22">
        <f>'TRE-SP'!$F$25</f>
        <v>0</v>
      </c>
      <c r="G33" s="23">
        <f>'TRE-SP'!$G$25</f>
        <v>1</v>
      </c>
      <c r="H33" s="21">
        <f>'TRE-SP'!$H$25</f>
        <v>25</v>
      </c>
      <c r="I33" s="24">
        <f>'TRE-SP'!$I$25</f>
        <v>12</v>
      </c>
      <c r="J33" s="25">
        <f>'TRE-SP'!$J$25</f>
        <v>0</v>
      </c>
      <c r="K33" s="25">
        <f>'TRE-SP'!$K$25</f>
        <v>31</v>
      </c>
      <c r="L33" s="26">
        <f t="shared" si="0"/>
        <v>1063</v>
      </c>
    </row>
    <row r="34" spans="1:12" ht="30" customHeight="1">
      <c r="A34" s="18" t="s">
        <v>68</v>
      </c>
      <c r="B34" s="19" t="s">
        <v>69</v>
      </c>
      <c r="C34" s="20">
        <f>'TRE-SE'!$C$25</f>
        <v>151</v>
      </c>
      <c r="D34" s="21">
        <f>'TRE-SE'!$D$25</f>
        <v>18</v>
      </c>
      <c r="E34" s="21">
        <f>'TRE-SE'!$E$25</f>
        <v>0</v>
      </c>
      <c r="F34" s="22">
        <f>'TRE-SE'!$F$25</f>
        <v>0</v>
      </c>
      <c r="G34" s="23">
        <f>'TRE-SE'!$G$25</f>
        <v>1</v>
      </c>
      <c r="H34" s="21">
        <f>'TRE-SE'!$H$25</f>
        <v>15</v>
      </c>
      <c r="I34" s="24">
        <f>'TRE-SE'!$I$25</f>
        <v>4</v>
      </c>
      <c r="J34" s="25">
        <f>'TRE-SE'!$J$25</f>
        <v>0</v>
      </c>
      <c r="K34" s="25">
        <f>'TRE-SE'!$K$25</f>
        <v>3</v>
      </c>
      <c r="L34" s="26">
        <f t="shared" si="0"/>
        <v>192</v>
      </c>
    </row>
    <row r="35" spans="1:12" ht="30" customHeight="1">
      <c r="A35" s="18" t="s">
        <v>70</v>
      </c>
      <c r="B35" s="19" t="s">
        <v>71</v>
      </c>
      <c r="C35" s="20">
        <f>'TRE-TO'!$C$25</f>
        <v>125</v>
      </c>
      <c r="D35" s="21">
        <f>'TRE-TO'!$D$25</f>
        <v>17</v>
      </c>
      <c r="E35" s="21">
        <f>'TRE-TO'!$E$25</f>
        <v>0</v>
      </c>
      <c r="F35" s="22">
        <f>'TRE-TO'!$F$25</f>
        <v>0</v>
      </c>
      <c r="G35" s="23">
        <f>'TRE-TO'!$G$25</f>
        <v>2</v>
      </c>
      <c r="H35" s="21">
        <f>'TRE-TO'!$H$25</f>
        <v>35</v>
      </c>
      <c r="I35" s="24">
        <f>'TRE-TO'!$I$25</f>
        <v>0</v>
      </c>
      <c r="J35" s="25">
        <f>'TRE-TO'!$J$25</f>
        <v>0</v>
      </c>
      <c r="K35" s="25">
        <f>'TRE-TO'!$K$25</f>
        <v>6</v>
      </c>
      <c r="L35" s="26">
        <f t="shared" si="0"/>
        <v>185</v>
      </c>
    </row>
    <row r="36" spans="1:12" ht="30" customHeight="1">
      <c r="A36" s="18" t="s">
        <v>72</v>
      </c>
      <c r="B36" s="19" t="s">
        <v>73</v>
      </c>
      <c r="C36" s="20">
        <f>'TRE-RR'!$C$25</f>
        <v>62</v>
      </c>
      <c r="D36" s="21">
        <f>'TRE-RR'!$D$25</f>
        <v>6</v>
      </c>
      <c r="E36" s="21">
        <f>'TRE-RR'!$E$25</f>
        <v>2</v>
      </c>
      <c r="F36" s="22">
        <f>'TRE-RR'!$F$25</f>
        <v>0</v>
      </c>
      <c r="G36" s="23">
        <f>'TRE-RR'!$G$25</f>
        <v>1</v>
      </c>
      <c r="H36" s="21">
        <f>'TRE-RR'!$H$25</f>
        <v>9</v>
      </c>
      <c r="I36" s="24">
        <f>'TRE-RR'!$I$25</f>
        <v>1</v>
      </c>
      <c r="J36" s="25">
        <f>'TRE-RR'!$J$25</f>
        <v>0</v>
      </c>
      <c r="K36" s="25">
        <f>'TRE-RR'!$K$25</f>
        <v>3</v>
      </c>
      <c r="L36" s="26">
        <f t="shared" si="0"/>
        <v>84</v>
      </c>
    </row>
    <row r="37" spans="1:12" ht="30" customHeight="1">
      <c r="A37" s="27" t="s">
        <v>74</v>
      </c>
      <c r="B37" s="28" t="s">
        <v>75</v>
      </c>
      <c r="C37" s="29">
        <f>'TRE-AP'!$C$25</f>
        <v>72</v>
      </c>
      <c r="D37" s="30">
        <f>'TRE-AP'!$D$25</f>
        <v>3</v>
      </c>
      <c r="E37" s="30">
        <f>'TRE-AP'!$E$25</f>
        <v>7</v>
      </c>
      <c r="F37" s="31">
        <f>'TRE-AP'!$F$25</f>
        <v>0</v>
      </c>
      <c r="G37" s="32">
        <f>'TRE-AP'!$G$25</f>
        <v>6</v>
      </c>
      <c r="H37" s="30">
        <f>'TRE-AP'!$H$25</f>
        <v>8</v>
      </c>
      <c r="I37" s="33">
        <f>'TRE-AP'!$I$25</f>
        <v>0</v>
      </c>
      <c r="J37" s="34">
        <f>'TRE-AP'!$J$25</f>
        <v>0</v>
      </c>
      <c r="K37" s="34">
        <f>'TRE-AP'!$K$25</f>
        <v>1</v>
      </c>
      <c r="L37" s="35">
        <f t="shared" si="0"/>
        <v>97</v>
      </c>
    </row>
    <row r="38" spans="1:12" ht="30" customHeight="1">
      <c r="A38" s="89" t="s">
        <v>12</v>
      </c>
      <c r="B38" s="90"/>
      <c r="C38" s="36">
        <f t="shared" ref="C38:L38" si="1">SUM(C10:C37)</f>
        <v>8451</v>
      </c>
      <c r="D38" s="37">
        <f t="shared" si="1"/>
        <v>617</v>
      </c>
      <c r="E38" s="37">
        <f t="shared" si="1"/>
        <v>56</v>
      </c>
      <c r="F38" s="37">
        <f t="shared" si="1"/>
        <v>4</v>
      </c>
      <c r="G38" s="37">
        <f t="shared" si="1"/>
        <v>38</v>
      </c>
      <c r="H38" s="37">
        <f t="shared" si="1"/>
        <v>752</v>
      </c>
      <c r="I38" s="37">
        <f t="shared" si="1"/>
        <v>78</v>
      </c>
      <c r="J38" s="37">
        <f t="shared" si="1"/>
        <v>0</v>
      </c>
      <c r="K38" s="37">
        <f t="shared" si="1"/>
        <v>365</v>
      </c>
      <c r="L38" s="38">
        <f t="shared" si="1"/>
        <v>10361</v>
      </c>
    </row>
    <row r="39" spans="1:12" ht="15" customHeight="1"/>
    <row r="40" spans="1:12" s="84" customFormat="1" ht="20.100000000000001" customHeight="1">
      <c r="A40" s="86" t="s">
        <v>99</v>
      </c>
      <c r="B40" s="87"/>
      <c r="C40" s="87"/>
      <c r="D40" s="87"/>
      <c r="E40" s="87"/>
      <c r="F40" s="87"/>
      <c r="G40" s="87"/>
      <c r="K40" s="85"/>
      <c r="L40" s="85"/>
    </row>
    <row r="41" spans="1:12" s="84" customFormat="1" ht="20.100000000000001" customHeight="1">
      <c r="A41" s="84" t="s">
        <v>100</v>
      </c>
      <c r="K41" s="85"/>
      <c r="L41" s="85"/>
    </row>
    <row r="42" spans="1:12" ht="15" customHeight="1"/>
    <row r="43" spans="1:12" ht="15" customHeight="1"/>
    <row r="44" spans="1:12" ht="15" customHeight="1"/>
    <row r="45" spans="1:12" ht="15" customHeight="1"/>
    <row r="46" spans="1:12" ht="15" customHeight="1"/>
    <row r="47" spans="1:12" ht="15" customHeight="1"/>
    <row r="48" spans="1:12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</sheetData>
  <mergeCells count="10">
    <mergeCell ref="A40:G40"/>
    <mergeCell ref="A5:L5"/>
    <mergeCell ref="A38:B38"/>
    <mergeCell ref="A7:B9"/>
    <mergeCell ref="L7:L9"/>
    <mergeCell ref="C7:I7"/>
    <mergeCell ref="J7:J9"/>
    <mergeCell ref="K7:K9"/>
    <mergeCell ref="C8:F8"/>
    <mergeCell ref="G8:I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35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4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4</v>
      </c>
      <c r="M13" s="58"/>
    </row>
    <row r="14" spans="1:13" ht="24.75" customHeight="1">
      <c r="A14" s="58"/>
      <c r="B14" s="47" t="s">
        <v>82</v>
      </c>
      <c r="C14" s="60">
        <v>12</v>
      </c>
      <c r="D14" s="60">
        <v>0</v>
      </c>
      <c r="E14" s="60">
        <v>0</v>
      </c>
      <c r="F14" s="60">
        <v>0</v>
      </c>
      <c r="G14" s="60">
        <v>2</v>
      </c>
      <c r="H14" s="60">
        <v>0</v>
      </c>
      <c r="I14" s="60">
        <v>0</v>
      </c>
      <c r="J14" s="60">
        <v>3</v>
      </c>
      <c r="K14" s="60">
        <v>0</v>
      </c>
      <c r="L14" s="60">
        <f>SUM(C14:K14)</f>
        <v>17</v>
      </c>
      <c r="M14" s="58"/>
    </row>
    <row r="15" spans="1:13" ht="24.75" customHeight="1">
      <c r="A15" s="58"/>
      <c r="B15" s="47" t="s">
        <v>96</v>
      </c>
      <c r="C15" s="60">
        <v>5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3</v>
      </c>
      <c r="K15" s="60">
        <v>0</v>
      </c>
      <c r="L15" s="60">
        <f>SUM(C15:K15)</f>
        <v>8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22</v>
      </c>
      <c r="D16" s="61">
        <f t="shared" si="0"/>
        <v>0</v>
      </c>
      <c r="E16" s="61">
        <f t="shared" si="0"/>
        <v>0</v>
      </c>
      <c r="F16" s="61">
        <f t="shared" si="0"/>
        <v>0</v>
      </c>
      <c r="G16" s="61">
        <f t="shared" si="0"/>
        <v>2</v>
      </c>
      <c r="H16" s="61">
        <f t="shared" si="0"/>
        <v>0</v>
      </c>
      <c r="I16" s="61">
        <f t="shared" si="0"/>
        <v>0</v>
      </c>
      <c r="J16" s="61">
        <f t="shared" si="0"/>
        <v>6</v>
      </c>
      <c r="K16" s="61">
        <f t="shared" si="0"/>
        <v>0</v>
      </c>
      <c r="L16" s="61">
        <f>SUM(C16:K16)</f>
        <v>30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96</v>
      </c>
      <c r="D18" s="60">
        <v>6</v>
      </c>
      <c r="E18" s="60">
        <v>0</v>
      </c>
      <c r="F18" s="60">
        <v>0</v>
      </c>
      <c r="G18" s="60">
        <v>1</v>
      </c>
      <c r="H18" s="60">
        <v>0</v>
      </c>
      <c r="I18" s="60">
        <v>0</v>
      </c>
      <c r="J18" s="62">
        <v>0</v>
      </c>
      <c r="K18" s="60">
        <v>9</v>
      </c>
      <c r="L18" s="60">
        <f t="shared" ref="L18:L26" si="1">SUM(C18:K18)</f>
        <v>112</v>
      </c>
      <c r="M18" s="58"/>
    </row>
    <row r="19" spans="1:13" ht="24.75" customHeight="1">
      <c r="A19" s="58"/>
      <c r="B19" s="47" t="s">
        <v>87</v>
      </c>
      <c r="C19" s="60">
        <v>7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7</v>
      </c>
      <c r="M19" s="58"/>
    </row>
    <row r="20" spans="1:13" ht="24.75" customHeight="1">
      <c r="A20" s="58"/>
      <c r="B20" s="47" t="s">
        <v>88</v>
      </c>
      <c r="C20" s="60">
        <v>7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7</v>
      </c>
      <c r="M20" s="58"/>
    </row>
    <row r="21" spans="1:13" ht="24.75" customHeight="1">
      <c r="A21" s="58"/>
      <c r="B21" s="47" t="s">
        <v>89</v>
      </c>
      <c r="C21" s="60">
        <v>26</v>
      </c>
      <c r="D21" s="60">
        <v>0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1</v>
      </c>
      <c r="L21" s="60">
        <f t="shared" si="1"/>
        <v>27</v>
      </c>
      <c r="M21" s="58"/>
    </row>
    <row r="22" spans="1:13" ht="24.75" customHeight="1">
      <c r="A22" s="58"/>
      <c r="B22" s="47" t="s">
        <v>90</v>
      </c>
      <c r="C22" s="60">
        <v>10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1</v>
      </c>
      <c r="L22" s="60">
        <f t="shared" si="1"/>
        <v>11</v>
      </c>
      <c r="M22" s="58"/>
    </row>
    <row r="23" spans="1:13" ht="24.75" customHeight="1">
      <c r="A23" s="58"/>
      <c r="B23" s="47" t="s">
        <v>91</v>
      </c>
      <c r="C23" s="60">
        <v>53</v>
      </c>
      <c r="D23" s="60">
        <v>5</v>
      </c>
      <c r="E23" s="60">
        <v>0</v>
      </c>
      <c r="F23" s="60">
        <v>0</v>
      </c>
      <c r="G23" s="60">
        <v>0</v>
      </c>
      <c r="H23" s="60">
        <v>1</v>
      </c>
      <c r="I23" s="60">
        <v>0</v>
      </c>
      <c r="J23" s="62">
        <v>0</v>
      </c>
      <c r="K23" s="60">
        <v>8</v>
      </c>
      <c r="L23" s="60">
        <f t="shared" si="1"/>
        <v>67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199</v>
      </c>
      <c r="D25" s="61">
        <f t="shared" si="2"/>
        <v>11</v>
      </c>
      <c r="E25" s="61">
        <f t="shared" si="2"/>
        <v>0</v>
      </c>
      <c r="F25" s="61">
        <f t="shared" si="2"/>
        <v>0</v>
      </c>
      <c r="G25" s="61">
        <f t="shared" si="2"/>
        <v>1</v>
      </c>
      <c r="H25" s="61">
        <f t="shared" si="2"/>
        <v>1</v>
      </c>
      <c r="I25" s="61">
        <f t="shared" si="2"/>
        <v>0</v>
      </c>
      <c r="J25" s="61">
        <f t="shared" si="2"/>
        <v>0</v>
      </c>
      <c r="K25" s="61">
        <f t="shared" si="2"/>
        <v>19</v>
      </c>
      <c r="L25" s="61">
        <f t="shared" si="1"/>
        <v>231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221</v>
      </c>
      <c r="D26" s="63">
        <f t="shared" si="3"/>
        <v>11</v>
      </c>
      <c r="E26" s="63">
        <f t="shared" si="3"/>
        <v>0</v>
      </c>
      <c r="F26" s="63">
        <f t="shared" si="3"/>
        <v>0</v>
      </c>
      <c r="G26" s="63">
        <f t="shared" si="3"/>
        <v>3</v>
      </c>
      <c r="H26" s="63">
        <f t="shared" si="3"/>
        <v>1</v>
      </c>
      <c r="I26" s="63">
        <f t="shared" si="3"/>
        <v>0</v>
      </c>
      <c r="J26" s="63">
        <f t="shared" si="3"/>
        <v>6</v>
      </c>
      <c r="K26" s="63">
        <f t="shared" si="3"/>
        <v>19</v>
      </c>
      <c r="L26" s="64">
        <f t="shared" si="1"/>
        <v>261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37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5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5</v>
      </c>
      <c r="M13" s="58"/>
    </row>
    <row r="14" spans="1:13" ht="24.75" customHeight="1">
      <c r="A14" s="58"/>
      <c r="B14" s="47" t="s">
        <v>82</v>
      </c>
      <c r="C14" s="60">
        <v>15</v>
      </c>
      <c r="D14" s="60">
        <v>2</v>
      </c>
      <c r="E14" s="60">
        <v>0</v>
      </c>
      <c r="F14" s="60">
        <v>0</v>
      </c>
      <c r="G14" s="60">
        <v>1</v>
      </c>
      <c r="H14" s="60">
        <v>1</v>
      </c>
      <c r="I14" s="60">
        <v>0</v>
      </c>
      <c r="J14" s="60">
        <v>0</v>
      </c>
      <c r="K14" s="60">
        <v>0</v>
      </c>
      <c r="L14" s="60">
        <f>SUM(C14:K14)</f>
        <v>19</v>
      </c>
      <c r="M14" s="58"/>
    </row>
    <row r="15" spans="1:13" ht="24.75" customHeight="1">
      <c r="A15" s="58"/>
      <c r="B15" s="47" t="s">
        <v>96</v>
      </c>
      <c r="C15" s="60">
        <v>9</v>
      </c>
      <c r="D15" s="60">
        <v>2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f>SUM(C15:K15)</f>
        <v>11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30</v>
      </c>
      <c r="D16" s="61">
        <f t="shared" si="0"/>
        <v>4</v>
      </c>
      <c r="E16" s="61">
        <f t="shared" si="0"/>
        <v>0</v>
      </c>
      <c r="F16" s="61">
        <f t="shared" si="0"/>
        <v>0</v>
      </c>
      <c r="G16" s="61">
        <f t="shared" si="0"/>
        <v>1</v>
      </c>
      <c r="H16" s="61">
        <f t="shared" si="0"/>
        <v>1</v>
      </c>
      <c r="I16" s="61">
        <f t="shared" si="0"/>
        <v>0</v>
      </c>
      <c r="J16" s="61">
        <f t="shared" si="0"/>
        <v>0</v>
      </c>
      <c r="K16" s="61">
        <f t="shared" si="0"/>
        <v>0</v>
      </c>
      <c r="L16" s="61">
        <f>SUM(C16:K16)</f>
        <v>36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153</v>
      </c>
      <c r="D18" s="60">
        <v>11</v>
      </c>
      <c r="E18" s="60">
        <v>0</v>
      </c>
      <c r="F18" s="60">
        <v>0</v>
      </c>
      <c r="G18" s="60">
        <v>0</v>
      </c>
      <c r="H18" s="60">
        <v>1</v>
      </c>
      <c r="I18" s="60">
        <v>0</v>
      </c>
      <c r="J18" s="62">
        <v>0</v>
      </c>
      <c r="K18" s="60">
        <v>0</v>
      </c>
      <c r="L18" s="60">
        <f t="shared" ref="L18:L26" si="1">SUM(C18:K18)</f>
        <v>165</v>
      </c>
      <c r="M18" s="58"/>
    </row>
    <row r="19" spans="1:13" ht="24.75" customHeight="1">
      <c r="A19" s="58"/>
      <c r="B19" s="47" t="s">
        <v>87</v>
      </c>
      <c r="C19" s="60">
        <v>17</v>
      </c>
      <c r="D19" s="60">
        <v>2</v>
      </c>
      <c r="E19" s="60">
        <v>0</v>
      </c>
      <c r="F19" s="60">
        <v>0</v>
      </c>
      <c r="G19" s="60">
        <v>0</v>
      </c>
      <c r="H19" s="60">
        <v>1</v>
      </c>
      <c r="I19" s="60">
        <v>0</v>
      </c>
      <c r="J19" s="62">
        <v>0</v>
      </c>
      <c r="K19" s="60">
        <v>0</v>
      </c>
      <c r="L19" s="60">
        <f t="shared" si="1"/>
        <v>20</v>
      </c>
      <c r="M19" s="58"/>
    </row>
    <row r="20" spans="1:13" ht="24.75" customHeight="1">
      <c r="A20" s="58"/>
      <c r="B20" s="47" t="s">
        <v>88</v>
      </c>
      <c r="C20" s="60">
        <v>15</v>
      </c>
      <c r="D20" s="60">
        <v>4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1</v>
      </c>
      <c r="L20" s="60">
        <f t="shared" si="1"/>
        <v>20</v>
      </c>
      <c r="M20" s="58"/>
    </row>
    <row r="21" spans="1:13" ht="24.75" customHeight="1">
      <c r="A21" s="58"/>
      <c r="B21" s="47" t="s">
        <v>89</v>
      </c>
      <c r="C21" s="60">
        <v>8</v>
      </c>
      <c r="D21" s="60">
        <v>0</v>
      </c>
      <c r="E21" s="60">
        <v>1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0</v>
      </c>
      <c r="L21" s="60">
        <f t="shared" si="1"/>
        <v>9</v>
      </c>
      <c r="M21" s="58"/>
    </row>
    <row r="22" spans="1:13" ht="24.75" customHeight="1">
      <c r="A22" s="58"/>
      <c r="B22" s="47" t="s">
        <v>90</v>
      </c>
      <c r="C22" s="60">
        <v>14</v>
      </c>
      <c r="D22" s="60">
        <v>1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15</v>
      </c>
      <c r="M22" s="58"/>
    </row>
    <row r="23" spans="1:13" ht="24.75" customHeight="1">
      <c r="A23" s="58"/>
      <c r="B23" s="47" t="s">
        <v>91</v>
      </c>
      <c r="C23" s="60">
        <v>129</v>
      </c>
      <c r="D23" s="60">
        <v>21</v>
      </c>
      <c r="E23" s="60">
        <v>0</v>
      </c>
      <c r="F23" s="60">
        <v>0</v>
      </c>
      <c r="G23" s="60">
        <v>3</v>
      </c>
      <c r="H23" s="60">
        <v>23</v>
      </c>
      <c r="I23" s="60">
        <v>0</v>
      </c>
      <c r="J23" s="62">
        <v>0</v>
      </c>
      <c r="K23" s="60">
        <v>5</v>
      </c>
      <c r="L23" s="60">
        <f t="shared" si="1"/>
        <v>181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336</v>
      </c>
      <c r="D25" s="61">
        <f t="shared" si="2"/>
        <v>39</v>
      </c>
      <c r="E25" s="61">
        <f t="shared" si="2"/>
        <v>1</v>
      </c>
      <c r="F25" s="61">
        <f t="shared" si="2"/>
        <v>0</v>
      </c>
      <c r="G25" s="61">
        <f t="shared" si="2"/>
        <v>3</v>
      </c>
      <c r="H25" s="61">
        <f t="shared" si="2"/>
        <v>25</v>
      </c>
      <c r="I25" s="61">
        <f t="shared" si="2"/>
        <v>0</v>
      </c>
      <c r="J25" s="61">
        <f t="shared" si="2"/>
        <v>0</v>
      </c>
      <c r="K25" s="61">
        <f t="shared" si="2"/>
        <v>6</v>
      </c>
      <c r="L25" s="61">
        <f t="shared" si="1"/>
        <v>410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366</v>
      </c>
      <c r="D26" s="63">
        <f t="shared" si="3"/>
        <v>43</v>
      </c>
      <c r="E26" s="63">
        <f t="shared" si="3"/>
        <v>1</v>
      </c>
      <c r="F26" s="63">
        <f t="shared" si="3"/>
        <v>0</v>
      </c>
      <c r="G26" s="63">
        <f t="shared" si="3"/>
        <v>4</v>
      </c>
      <c r="H26" s="63">
        <f t="shared" si="3"/>
        <v>26</v>
      </c>
      <c r="I26" s="63">
        <f t="shared" si="3"/>
        <v>0</v>
      </c>
      <c r="J26" s="63">
        <f t="shared" si="3"/>
        <v>0</v>
      </c>
      <c r="K26" s="63">
        <f t="shared" si="3"/>
        <v>6</v>
      </c>
      <c r="L26" s="64">
        <f t="shared" si="1"/>
        <v>446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39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1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1</v>
      </c>
      <c r="D13" s="60">
        <v>0</v>
      </c>
      <c r="E13" s="60">
        <v>0</v>
      </c>
      <c r="F13" s="60">
        <v>0</v>
      </c>
      <c r="G13" s="60">
        <v>1</v>
      </c>
      <c r="H13" s="60">
        <v>0</v>
      </c>
      <c r="I13" s="60">
        <v>0</v>
      </c>
      <c r="J13" s="60">
        <v>3</v>
      </c>
      <c r="K13" s="60">
        <v>0</v>
      </c>
      <c r="L13" s="60">
        <f>SUM(C13:K13)</f>
        <v>5</v>
      </c>
      <c r="M13" s="58"/>
    </row>
    <row r="14" spans="1:13" ht="24.75" customHeight="1">
      <c r="A14" s="58"/>
      <c r="B14" s="47" t="s">
        <v>82</v>
      </c>
      <c r="C14" s="60">
        <v>10</v>
      </c>
      <c r="D14" s="60">
        <v>1</v>
      </c>
      <c r="E14" s="60">
        <v>0</v>
      </c>
      <c r="F14" s="60">
        <v>0</v>
      </c>
      <c r="G14" s="60">
        <v>1</v>
      </c>
      <c r="H14" s="60">
        <v>0</v>
      </c>
      <c r="I14" s="60">
        <v>0</v>
      </c>
      <c r="J14" s="60">
        <v>7</v>
      </c>
      <c r="K14" s="60">
        <v>0</v>
      </c>
      <c r="L14" s="60">
        <f>SUM(C14:K14)</f>
        <v>19</v>
      </c>
      <c r="M14" s="58"/>
    </row>
    <row r="15" spans="1:13" ht="24.75" customHeight="1">
      <c r="A15" s="58"/>
      <c r="B15" s="47" t="s">
        <v>96</v>
      </c>
      <c r="C15" s="60">
        <v>8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3</v>
      </c>
      <c r="K15" s="60">
        <v>0</v>
      </c>
      <c r="L15" s="60">
        <f>SUM(C15:K15)</f>
        <v>11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19</v>
      </c>
      <c r="D16" s="61">
        <f t="shared" si="0"/>
        <v>1</v>
      </c>
      <c r="E16" s="61">
        <f t="shared" si="0"/>
        <v>0</v>
      </c>
      <c r="F16" s="61">
        <f t="shared" si="0"/>
        <v>0</v>
      </c>
      <c r="G16" s="61">
        <f t="shared" si="0"/>
        <v>2</v>
      </c>
      <c r="H16" s="61">
        <f t="shared" si="0"/>
        <v>0</v>
      </c>
      <c r="I16" s="61">
        <f t="shared" si="0"/>
        <v>0</v>
      </c>
      <c r="J16" s="61">
        <f t="shared" si="0"/>
        <v>14</v>
      </c>
      <c r="K16" s="61">
        <f t="shared" si="0"/>
        <v>0</v>
      </c>
      <c r="L16" s="61">
        <f>SUM(C16:K16)</f>
        <v>36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137</v>
      </c>
      <c r="D18" s="60">
        <v>14</v>
      </c>
      <c r="E18" s="60">
        <v>0</v>
      </c>
      <c r="F18" s="60">
        <v>0</v>
      </c>
      <c r="G18" s="60">
        <v>0</v>
      </c>
      <c r="H18" s="60">
        <v>3</v>
      </c>
      <c r="I18" s="60">
        <v>0</v>
      </c>
      <c r="J18" s="62">
        <v>0</v>
      </c>
      <c r="K18" s="60">
        <v>0</v>
      </c>
      <c r="L18" s="60">
        <f t="shared" ref="L18:L26" si="1">SUM(C18:K18)</f>
        <v>154</v>
      </c>
      <c r="M18" s="58"/>
    </row>
    <row r="19" spans="1:13" ht="24.75" customHeight="1">
      <c r="A19" s="58"/>
      <c r="B19" s="47" t="s">
        <v>87</v>
      </c>
      <c r="C19" s="60">
        <v>6</v>
      </c>
      <c r="D19" s="60">
        <v>2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8</v>
      </c>
      <c r="M19" s="58"/>
    </row>
    <row r="20" spans="1:13" ht="24.75" customHeight="1">
      <c r="A20" s="58"/>
      <c r="B20" s="47" t="s">
        <v>88</v>
      </c>
      <c r="C20" s="60">
        <v>13</v>
      </c>
      <c r="D20" s="60">
        <v>1</v>
      </c>
      <c r="E20" s="60">
        <v>0</v>
      </c>
      <c r="F20" s="60">
        <v>0</v>
      </c>
      <c r="G20" s="60">
        <v>1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15</v>
      </c>
      <c r="M20" s="58"/>
    </row>
    <row r="21" spans="1:13" ht="24.75" customHeight="1">
      <c r="A21" s="58"/>
      <c r="B21" s="47" t="s">
        <v>89</v>
      </c>
      <c r="C21" s="60">
        <v>15</v>
      </c>
      <c r="D21" s="60">
        <v>1</v>
      </c>
      <c r="E21" s="60">
        <v>0</v>
      </c>
      <c r="F21" s="60">
        <v>0</v>
      </c>
      <c r="G21" s="60">
        <v>0</v>
      </c>
      <c r="H21" s="60">
        <v>1</v>
      </c>
      <c r="I21" s="60">
        <v>0</v>
      </c>
      <c r="J21" s="62">
        <v>0</v>
      </c>
      <c r="K21" s="60">
        <v>0</v>
      </c>
      <c r="L21" s="60">
        <f t="shared" si="1"/>
        <v>17</v>
      </c>
      <c r="M21" s="58"/>
    </row>
    <row r="22" spans="1:13" ht="24.75" customHeight="1">
      <c r="A22" s="58"/>
      <c r="B22" s="47" t="s">
        <v>90</v>
      </c>
      <c r="C22" s="60">
        <v>8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8</v>
      </c>
      <c r="M22" s="58"/>
    </row>
    <row r="23" spans="1:13" ht="24.75" customHeight="1">
      <c r="A23" s="58"/>
      <c r="B23" s="47" t="s">
        <v>91</v>
      </c>
      <c r="C23" s="60">
        <v>91</v>
      </c>
      <c r="D23" s="60">
        <v>14</v>
      </c>
      <c r="E23" s="60">
        <v>0</v>
      </c>
      <c r="F23" s="60">
        <v>0</v>
      </c>
      <c r="G23" s="60">
        <v>0</v>
      </c>
      <c r="H23" s="60">
        <v>61</v>
      </c>
      <c r="I23" s="60">
        <v>0</v>
      </c>
      <c r="J23" s="62">
        <v>0</v>
      </c>
      <c r="K23" s="60">
        <v>5</v>
      </c>
      <c r="L23" s="60">
        <f t="shared" si="1"/>
        <v>171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270</v>
      </c>
      <c r="D25" s="61">
        <f t="shared" si="2"/>
        <v>32</v>
      </c>
      <c r="E25" s="61">
        <f t="shared" si="2"/>
        <v>0</v>
      </c>
      <c r="F25" s="61">
        <f t="shared" si="2"/>
        <v>0</v>
      </c>
      <c r="G25" s="61">
        <f t="shared" si="2"/>
        <v>1</v>
      </c>
      <c r="H25" s="61">
        <f t="shared" si="2"/>
        <v>65</v>
      </c>
      <c r="I25" s="61">
        <f t="shared" si="2"/>
        <v>0</v>
      </c>
      <c r="J25" s="61">
        <f t="shared" si="2"/>
        <v>0</v>
      </c>
      <c r="K25" s="61">
        <f t="shared" si="2"/>
        <v>5</v>
      </c>
      <c r="L25" s="61">
        <f t="shared" si="1"/>
        <v>373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289</v>
      </c>
      <c r="D26" s="63">
        <f t="shared" si="3"/>
        <v>33</v>
      </c>
      <c r="E26" s="63">
        <f t="shared" si="3"/>
        <v>0</v>
      </c>
      <c r="F26" s="63">
        <f t="shared" si="3"/>
        <v>0</v>
      </c>
      <c r="G26" s="63">
        <f t="shared" si="3"/>
        <v>3</v>
      </c>
      <c r="H26" s="63">
        <f t="shared" si="3"/>
        <v>65</v>
      </c>
      <c r="I26" s="63">
        <f t="shared" si="3"/>
        <v>0</v>
      </c>
      <c r="J26" s="63">
        <f t="shared" si="3"/>
        <v>14</v>
      </c>
      <c r="K26" s="63">
        <f t="shared" si="3"/>
        <v>5</v>
      </c>
      <c r="L26" s="64">
        <f t="shared" si="1"/>
        <v>409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41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4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4</v>
      </c>
      <c r="M13" s="58"/>
    </row>
    <row r="14" spans="1:13" ht="24.75" customHeight="1">
      <c r="A14" s="58"/>
      <c r="B14" s="47" t="s">
        <v>82</v>
      </c>
      <c r="C14" s="60">
        <v>17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f>SUM(C14:K14)</f>
        <v>17</v>
      </c>
      <c r="M14" s="58"/>
    </row>
    <row r="15" spans="1:13" ht="24.75" customHeight="1">
      <c r="A15" s="58"/>
      <c r="B15" s="47" t="s">
        <v>96</v>
      </c>
      <c r="C15" s="60">
        <v>8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f>SUM(C15:K15)</f>
        <v>8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30</v>
      </c>
      <c r="D16" s="61">
        <f t="shared" si="0"/>
        <v>0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0</v>
      </c>
      <c r="I16" s="61">
        <f t="shared" si="0"/>
        <v>0</v>
      </c>
      <c r="J16" s="61">
        <f t="shared" si="0"/>
        <v>0</v>
      </c>
      <c r="K16" s="61">
        <f t="shared" si="0"/>
        <v>0</v>
      </c>
      <c r="L16" s="61">
        <f>SUM(C16:K16)</f>
        <v>30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103</v>
      </c>
      <c r="D18" s="60">
        <v>3</v>
      </c>
      <c r="E18" s="60">
        <v>0</v>
      </c>
      <c r="F18" s="60">
        <v>0</v>
      </c>
      <c r="G18" s="60">
        <v>0</v>
      </c>
      <c r="H18" s="60">
        <v>1</v>
      </c>
      <c r="I18" s="60">
        <v>0</v>
      </c>
      <c r="J18" s="62">
        <v>0</v>
      </c>
      <c r="K18" s="60">
        <v>0</v>
      </c>
      <c r="L18" s="60">
        <f t="shared" ref="L18:L26" si="1">SUM(C18:K18)</f>
        <v>107</v>
      </c>
      <c r="M18" s="58"/>
    </row>
    <row r="19" spans="1:13" ht="24.75" customHeight="1">
      <c r="A19" s="58"/>
      <c r="B19" s="47" t="s">
        <v>87</v>
      </c>
      <c r="C19" s="60">
        <v>6</v>
      </c>
      <c r="D19" s="60">
        <v>0</v>
      </c>
      <c r="E19" s="60">
        <v>0</v>
      </c>
      <c r="F19" s="60">
        <v>0</v>
      </c>
      <c r="G19" s="60">
        <v>0</v>
      </c>
      <c r="H19" s="60">
        <v>1</v>
      </c>
      <c r="I19" s="60">
        <v>0</v>
      </c>
      <c r="J19" s="62">
        <v>0</v>
      </c>
      <c r="K19" s="60">
        <v>0</v>
      </c>
      <c r="L19" s="60">
        <f t="shared" si="1"/>
        <v>7</v>
      </c>
      <c r="M19" s="58"/>
    </row>
    <row r="20" spans="1:13" ht="24.75" customHeight="1">
      <c r="A20" s="58"/>
      <c r="B20" s="47" t="s">
        <v>88</v>
      </c>
      <c r="C20" s="60">
        <v>18</v>
      </c>
      <c r="D20" s="60">
        <v>0</v>
      </c>
      <c r="E20" s="60">
        <v>0</v>
      </c>
      <c r="F20" s="60">
        <v>0</v>
      </c>
      <c r="G20" s="60">
        <v>0</v>
      </c>
      <c r="H20" s="60">
        <v>1</v>
      </c>
      <c r="I20" s="60">
        <v>0</v>
      </c>
      <c r="J20" s="62">
        <v>0</v>
      </c>
      <c r="K20" s="60">
        <v>1</v>
      </c>
      <c r="L20" s="60">
        <f t="shared" si="1"/>
        <v>20</v>
      </c>
      <c r="M20" s="58"/>
    </row>
    <row r="21" spans="1:13" ht="24.75" customHeight="1">
      <c r="A21" s="58"/>
      <c r="B21" s="47" t="s">
        <v>89</v>
      </c>
      <c r="C21" s="60">
        <v>13</v>
      </c>
      <c r="D21" s="60">
        <v>0</v>
      </c>
      <c r="E21" s="60">
        <v>0</v>
      </c>
      <c r="F21" s="60">
        <v>0</v>
      </c>
      <c r="G21" s="60">
        <v>0</v>
      </c>
      <c r="H21" s="60">
        <v>2</v>
      </c>
      <c r="I21" s="60">
        <v>0</v>
      </c>
      <c r="J21" s="62">
        <v>0</v>
      </c>
      <c r="K21" s="60">
        <v>1</v>
      </c>
      <c r="L21" s="60">
        <f t="shared" si="1"/>
        <v>16</v>
      </c>
      <c r="M21" s="58"/>
    </row>
    <row r="22" spans="1:13" ht="24.75" customHeight="1">
      <c r="A22" s="58"/>
      <c r="B22" s="47" t="s">
        <v>90</v>
      </c>
      <c r="C22" s="60">
        <v>6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3</v>
      </c>
      <c r="L22" s="60">
        <f t="shared" si="1"/>
        <v>9</v>
      </c>
      <c r="M22" s="58"/>
    </row>
    <row r="23" spans="1:13" ht="24.75" customHeight="1">
      <c r="A23" s="58"/>
      <c r="B23" s="47" t="s">
        <v>91</v>
      </c>
      <c r="C23" s="60">
        <v>44</v>
      </c>
      <c r="D23" s="60">
        <v>1</v>
      </c>
      <c r="E23" s="60">
        <v>0</v>
      </c>
      <c r="F23" s="60">
        <v>0</v>
      </c>
      <c r="G23" s="60">
        <v>1</v>
      </c>
      <c r="H23" s="60">
        <v>20</v>
      </c>
      <c r="I23" s="60">
        <v>0</v>
      </c>
      <c r="J23" s="62">
        <v>0</v>
      </c>
      <c r="K23" s="60">
        <v>3</v>
      </c>
      <c r="L23" s="60">
        <f t="shared" si="1"/>
        <v>69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190</v>
      </c>
      <c r="D25" s="61">
        <f t="shared" si="2"/>
        <v>4</v>
      </c>
      <c r="E25" s="61">
        <f t="shared" si="2"/>
        <v>0</v>
      </c>
      <c r="F25" s="61">
        <f t="shared" si="2"/>
        <v>0</v>
      </c>
      <c r="G25" s="61">
        <f t="shared" si="2"/>
        <v>1</v>
      </c>
      <c r="H25" s="61">
        <f t="shared" si="2"/>
        <v>25</v>
      </c>
      <c r="I25" s="61">
        <f t="shared" si="2"/>
        <v>0</v>
      </c>
      <c r="J25" s="61">
        <f t="shared" si="2"/>
        <v>0</v>
      </c>
      <c r="K25" s="61">
        <f t="shared" si="2"/>
        <v>8</v>
      </c>
      <c r="L25" s="61">
        <f t="shared" si="1"/>
        <v>228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220</v>
      </c>
      <c r="D26" s="63">
        <f t="shared" si="3"/>
        <v>4</v>
      </c>
      <c r="E26" s="63">
        <f t="shared" si="3"/>
        <v>0</v>
      </c>
      <c r="F26" s="63">
        <f t="shared" si="3"/>
        <v>0</v>
      </c>
      <c r="G26" s="63">
        <f t="shared" si="3"/>
        <v>1</v>
      </c>
      <c r="H26" s="63">
        <f t="shared" si="3"/>
        <v>25</v>
      </c>
      <c r="I26" s="63">
        <f t="shared" si="3"/>
        <v>0</v>
      </c>
      <c r="J26" s="63">
        <f t="shared" si="3"/>
        <v>0</v>
      </c>
      <c r="K26" s="63">
        <f t="shared" si="3"/>
        <v>8</v>
      </c>
      <c r="L26" s="64">
        <f t="shared" si="1"/>
        <v>258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43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4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4</v>
      </c>
      <c r="M13" s="58"/>
    </row>
    <row r="14" spans="1:13" ht="24.75" customHeight="1">
      <c r="A14" s="58"/>
      <c r="B14" s="47" t="s">
        <v>82</v>
      </c>
      <c r="C14" s="60">
        <v>17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f>SUM(C14:K14)</f>
        <v>17</v>
      </c>
      <c r="M14" s="58"/>
    </row>
    <row r="15" spans="1:13" ht="24.75" customHeight="1">
      <c r="A15" s="58"/>
      <c r="B15" s="47" t="s">
        <v>96</v>
      </c>
      <c r="C15" s="60">
        <v>6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2</v>
      </c>
      <c r="K15" s="60">
        <v>0</v>
      </c>
      <c r="L15" s="60">
        <f>SUM(C15:K15)</f>
        <v>8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28</v>
      </c>
      <c r="D16" s="61">
        <f t="shared" si="0"/>
        <v>0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0</v>
      </c>
      <c r="I16" s="61">
        <f t="shared" si="0"/>
        <v>0</v>
      </c>
      <c r="J16" s="61">
        <f t="shared" si="0"/>
        <v>2</v>
      </c>
      <c r="K16" s="61">
        <f t="shared" si="0"/>
        <v>0</v>
      </c>
      <c r="L16" s="61">
        <f>SUM(C16:K16)</f>
        <v>30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89</v>
      </c>
      <c r="D18" s="60">
        <v>2</v>
      </c>
      <c r="E18" s="60">
        <v>0</v>
      </c>
      <c r="F18" s="60">
        <v>0</v>
      </c>
      <c r="G18" s="60">
        <v>0</v>
      </c>
      <c r="H18" s="60">
        <v>4</v>
      </c>
      <c r="I18" s="60">
        <v>0</v>
      </c>
      <c r="J18" s="62">
        <v>0</v>
      </c>
      <c r="K18" s="60">
        <v>1</v>
      </c>
      <c r="L18" s="60">
        <f t="shared" ref="L18:L26" si="1">SUM(C18:K18)</f>
        <v>96</v>
      </c>
      <c r="M18" s="58"/>
    </row>
    <row r="19" spans="1:13" ht="24.75" customHeight="1">
      <c r="A19" s="58"/>
      <c r="B19" s="47" t="s">
        <v>87</v>
      </c>
      <c r="C19" s="60">
        <v>3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3</v>
      </c>
      <c r="M19" s="58"/>
    </row>
    <row r="20" spans="1:13" ht="24.75" customHeight="1">
      <c r="A20" s="58"/>
      <c r="B20" s="47" t="s">
        <v>88</v>
      </c>
      <c r="C20" s="60">
        <v>21</v>
      </c>
      <c r="D20" s="60">
        <v>1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22</v>
      </c>
      <c r="M20" s="58"/>
    </row>
    <row r="21" spans="1:13" ht="24.75" customHeight="1">
      <c r="A21" s="58"/>
      <c r="B21" s="47" t="s">
        <v>89</v>
      </c>
      <c r="C21" s="60">
        <v>29</v>
      </c>
      <c r="D21" s="60">
        <v>0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3</v>
      </c>
      <c r="L21" s="60">
        <f t="shared" si="1"/>
        <v>32</v>
      </c>
      <c r="M21" s="58"/>
    </row>
    <row r="22" spans="1:13" ht="24.75" customHeight="1">
      <c r="A22" s="58"/>
      <c r="B22" s="47" t="s">
        <v>90</v>
      </c>
      <c r="C22" s="60">
        <v>15</v>
      </c>
      <c r="D22" s="60">
        <v>2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17</v>
      </c>
      <c r="M22" s="58"/>
    </row>
    <row r="23" spans="1:13" ht="24.75" customHeight="1">
      <c r="A23" s="58"/>
      <c r="B23" s="47" t="s">
        <v>91</v>
      </c>
      <c r="C23" s="60">
        <v>26</v>
      </c>
      <c r="D23" s="60">
        <v>2</v>
      </c>
      <c r="E23" s="60">
        <v>2</v>
      </c>
      <c r="F23" s="60">
        <v>0</v>
      </c>
      <c r="G23" s="60">
        <v>0</v>
      </c>
      <c r="H23" s="60">
        <v>21</v>
      </c>
      <c r="I23" s="60">
        <v>0</v>
      </c>
      <c r="J23" s="62">
        <v>0</v>
      </c>
      <c r="K23" s="60">
        <v>1</v>
      </c>
      <c r="L23" s="60">
        <f t="shared" si="1"/>
        <v>52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183</v>
      </c>
      <c r="D25" s="61">
        <f t="shared" si="2"/>
        <v>7</v>
      </c>
      <c r="E25" s="61">
        <f t="shared" si="2"/>
        <v>2</v>
      </c>
      <c r="F25" s="61">
        <f t="shared" si="2"/>
        <v>0</v>
      </c>
      <c r="G25" s="61">
        <f t="shared" si="2"/>
        <v>0</v>
      </c>
      <c r="H25" s="61">
        <f t="shared" si="2"/>
        <v>25</v>
      </c>
      <c r="I25" s="61">
        <f t="shared" si="2"/>
        <v>0</v>
      </c>
      <c r="J25" s="61">
        <f t="shared" si="2"/>
        <v>0</v>
      </c>
      <c r="K25" s="61">
        <f t="shared" si="2"/>
        <v>5</v>
      </c>
      <c r="L25" s="61">
        <f t="shared" si="1"/>
        <v>222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211</v>
      </c>
      <c r="D26" s="63">
        <f t="shared" si="3"/>
        <v>7</v>
      </c>
      <c r="E26" s="63">
        <f t="shared" si="3"/>
        <v>2</v>
      </c>
      <c r="F26" s="63">
        <f t="shared" si="3"/>
        <v>0</v>
      </c>
      <c r="G26" s="63">
        <f t="shared" si="3"/>
        <v>0</v>
      </c>
      <c r="H26" s="63">
        <f t="shared" si="3"/>
        <v>25</v>
      </c>
      <c r="I26" s="63">
        <f t="shared" si="3"/>
        <v>0</v>
      </c>
      <c r="J26" s="63">
        <f t="shared" si="3"/>
        <v>2</v>
      </c>
      <c r="K26" s="63">
        <f t="shared" si="3"/>
        <v>5</v>
      </c>
      <c r="L26" s="64">
        <f t="shared" si="1"/>
        <v>252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45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9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9</v>
      </c>
      <c r="M13" s="58"/>
    </row>
    <row r="14" spans="1:13" ht="24.75" customHeight="1">
      <c r="A14" s="58"/>
      <c r="B14" s="47" t="s">
        <v>82</v>
      </c>
      <c r="C14" s="60">
        <v>33</v>
      </c>
      <c r="D14" s="60">
        <v>0</v>
      </c>
      <c r="E14" s="60">
        <v>0</v>
      </c>
      <c r="F14" s="60">
        <v>0</v>
      </c>
      <c r="G14" s="60">
        <v>1</v>
      </c>
      <c r="H14" s="60">
        <v>0</v>
      </c>
      <c r="I14" s="60">
        <v>0</v>
      </c>
      <c r="J14" s="60">
        <v>0</v>
      </c>
      <c r="K14" s="60">
        <v>0</v>
      </c>
      <c r="L14" s="60">
        <f>SUM(C14:K14)</f>
        <v>34</v>
      </c>
      <c r="M14" s="58"/>
    </row>
    <row r="15" spans="1:13" ht="24.75" customHeight="1">
      <c r="A15" s="58"/>
      <c r="B15" s="47" t="s">
        <v>96</v>
      </c>
      <c r="C15" s="60">
        <v>2</v>
      </c>
      <c r="D15" s="60">
        <v>0</v>
      </c>
      <c r="E15" s="60">
        <v>0</v>
      </c>
      <c r="F15" s="60">
        <v>0</v>
      </c>
      <c r="G15" s="60">
        <v>0</v>
      </c>
      <c r="H15" s="60">
        <v>1</v>
      </c>
      <c r="I15" s="60">
        <v>0</v>
      </c>
      <c r="J15" s="60">
        <v>1</v>
      </c>
      <c r="K15" s="60">
        <v>0</v>
      </c>
      <c r="L15" s="60">
        <f>SUM(C15:K15)</f>
        <v>4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45</v>
      </c>
      <c r="D16" s="61">
        <f t="shared" si="0"/>
        <v>0</v>
      </c>
      <c r="E16" s="61">
        <f t="shared" si="0"/>
        <v>0</v>
      </c>
      <c r="F16" s="61">
        <f t="shared" si="0"/>
        <v>0</v>
      </c>
      <c r="G16" s="61">
        <f t="shared" si="0"/>
        <v>1</v>
      </c>
      <c r="H16" s="61">
        <f t="shared" si="0"/>
        <v>1</v>
      </c>
      <c r="I16" s="61">
        <f t="shared" si="0"/>
        <v>0</v>
      </c>
      <c r="J16" s="61">
        <f t="shared" si="0"/>
        <v>1</v>
      </c>
      <c r="K16" s="61">
        <f t="shared" si="0"/>
        <v>0</v>
      </c>
      <c r="L16" s="61">
        <f>SUM(C16:K16)</f>
        <v>48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384</v>
      </c>
      <c r="D18" s="60">
        <v>14</v>
      </c>
      <c r="E18" s="60">
        <v>0</v>
      </c>
      <c r="F18" s="60">
        <v>0</v>
      </c>
      <c r="G18" s="60">
        <v>0</v>
      </c>
      <c r="H18" s="60">
        <v>1</v>
      </c>
      <c r="I18" s="60">
        <v>0</v>
      </c>
      <c r="J18" s="62">
        <v>0</v>
      </c>
      <c r="K18" s="60">
        <v>0</v>
      </c>
      <c r="L18" s="60">
        <f t="shared" ref="L18:L26" si="1">SUM(C18:K18)</f>
        <v>399</v>
      </c>
      <c r="M18" s="58"/>
    </row>
    <row r="19" spans="1:13" ht="24.75" customHeight="1">
      <c r="A19" s="58"/>
      <c r="B19" s="47" t="s">
        <v>87</v>
      </c>
      <c r="C19" s="60">
        <v>7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7</v>
      </c>
      <c r="M19" s="58"/>
    </row>
    <row r="20" spans="1:13" ht="24.75" customHeight="1">
      <c r="A20" s="58"/>
      <c r="B20" s="47" t="s">
        <v>88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0</v>
      </c>
      <c r="M20" s="58"/>
    </row>
    <row r="21" spans="1:13" ht="24.75" customHeight="1">
      <c r="A21" s="58"/>
      <c r="B21" s="47" t="s">
        <v>89</v>
      </c>
      <c r="C21" s="60">
        <v>142</v>
      </c>
      <c r="D21" s="60">
        <v>2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4</v>
      </c>
      <c r="L21" s="60">
        <f t="shared" si="1"/>
        <v>148</v>
      </c>
      <c r="M21" s="58"/>
    </row>
    <row r="22" spans="1:13" ht="24.75" customHeight="1">
      <c r="A22" s="58"/>
      <c r="B22" s="47" t="s">
        <v>90</v>
      </c>
      <c r="C22" s="60">
        <v>1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1</v>
      </c>
      <c r="M22" s="58"/>
    </row>
    <row r="23" spans="1:13" ht="24.75" customHeight="1">
      <c r="A23" s="58"/>
      <c r="B23" s="47" t="s">
        <v>91</v>
      </c>
      <c r="C23" s="60">
        <v>295</v>
      </c>
      <c r="D23" s="60">
        <v>25</v>
      </c>
      <c r="E23" s="60">
        <v>0</v>
      </c>
      <c r="F23" s="60">
        <v>0</v>
      </c>
      <c r="G23" s="60">
        <v>0</v>
      </c>
      <c r="H23" s="60">
        <v>23</v>
      </c>
      <c r="I23" s="60">
        <v>2</v>
      </c>
      <c r="J23" s="62">
        <v>0</v>
      </c>
      <c r="K23" s="60">
        <v>10</v>
      </c>
      <c r="L23" s="60">
        <f t="shared" si="1"/>
        <v>355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829</v>
      </c>
      <c r="D25" s="61">
        <f t="shared" si="2"/>
        <v>41</v>
      </c>
      <c r="E25" s="61">
        <f t="shared" si="2"/>
        <v>0</v>
      </c>
      <c r="F25" s="61">
        <f t="shared" si="2"/>
        <v>0</v>
      </c>
      <c r="G25" s="61">
        <f t="shared" si="2"/>
        <v>0</v>
      </c>
      <c r="H25" s="61">
        <f t="shared" si="2"/>
        <v>24</v>
      </c>
      <c r="I25" s="61">
        <f t="shared" si="2"/>
        <v>2</v>
      </c>
      <c r="J25" s="61">
        <f t="shared" si="2"/>
        <v>0</v>
      </c>
      <c r="K25" s="61">
        <f t="shared" si="2"/>
        <v>14</v>
      </c>
      <c r="L25" s="61">
        <f t="shared" si="1"/>
        <v>910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874</v>
      </c>
      <c r="D26" s="63">
        <f t="shared" si="3"/>
        <v>41</v>
      </c>
      <c r="E26" s="63">
        <f t="shared" si="3"/>
        <v>0</v>
      </c>
      <c r="F26" s="63">
        <f t="shared" si="3"/>
        <v>0</v>
      </c>
      <c r="G26" s="63">
        <f t="shared" si="3"/>
        <v>1</v>
      </c>
      <c r="H26" s="63">
        <f t="shared" si="3"/>
        <v>25</v>
      </c>
      <c r="I26" s="63">
        <f t="shared" si="3"/>
        <v>2</v>
      </c>
      <c r="J26" s="63">
        <f t="shared" si="3"/>
        <v>1</v>
      </c>
      <c r="K26" s="63">
        <f t="shared" si="3"/>
        <v>14</v>
      </c>
      <c r="L26" s="64">
        <f t="shared" si="1"/>
        <v>958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67"/>
      <c r="B1" s="67" t="s">
        <v>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ht="30" customHeight="1">
      <c r="A2" s="67"/>
      <c r="B2" s="67" t="s">
        <v>1</v>
      </c>
      <c r="C2" s="67"/>
      <c r="D2" s="68" t="s">
        <v>2</v>
      </c>
      <c r="E2" s="67"/>
      <c r="F2" s="67"/>
      <c r="G2" s="67"/>
      <c r="H2" s="67"/>
      <c r="I2" s="67"/>
      <c r="J2" s="67"/>
      <c r="K2" s="67"/>
      <c r="L2" s="67"/>
      <c r="M2" s="67"/>
    </row>
    <row r="3" spans="1:13" ht="30" customHeight="1">
      <c r="A3" s="67"/>
      <c r="B3" s="67" t="s">
        <v>3</v>
      </c>
      <c r="C3" s="67"/>
      <c r="D3" s="69" t="s">
        <v>47</v>
      </c>
      <c r="E3" s="67"/>
      <c r="F3" s="67"/>
      <c r="G3" s="68"/>
      <c r="H3" s="68"/>
      <c r="I3" s="68"/>
      <c r="J3" s="68"/>
      <c r="K3" s="68"/>
      <c r="L3" s="68"/>
      <c r="M3" s="67"/>
    </row>
    <row r="4" spans="1:13" ht="30" customHeight="1">
      <c r="A4" s="67"/>
      <c r="B4" s="67" t="s">
        <v>5</v>
      </c>
      <c r="C4" s="67"/>
      <c r="D4" s="70" t="s">
        <v>76</v>
      </c>
      <c r="E4" s="69">
        <v>2020</v>
      </c>
      <c r="F4" s="67"/>
      <c r="G4" s="68"/>
      <c r="H4" s="68"/>
      <c r="I4" s="68"/>
      <c r="J4" s="68"/>
      <c r="K4" s="68"/>
      <c r="L4" s="68"/>
      <c r="M4" s="67"/>
    </row>
    <row r="5" spans="1:13" ht="39.75" customHeight="1">
      <c r="A5" s="67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67"/>
    </row>
    <row r="6" spans="1:13" ht="19.5" customHeight="1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</row>
    <row r="7" spans="1:13" ht="30" customHeight="1">
      <c r="A7" s="71"/>
      <c r="B7" s="72" t="s">
        <v>7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13" ht="30" customHeight="1">
      <c r="A8" s="71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71"/>
    </row>
    <row r="9" spans="1:13" ht="30" customHeight="1">
      <c r="A9" s="71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71"/>
    </row>
    <row r="10" spans="1:13" ht="39.75" customHeight="1">
      <c r="A10" s="71"/>
      <c r="B10" s="108"/>
      <c r="C10" s="73" t="s">
        <v>15</v>
      </c>
      <c r="D10" s="73" t="s">
        <v>16</v>
      </c>
      <c r="E10" s="73" t="s">
        <v>17</v>
      </c>
      <c r="F10" s="73" t="s">
        <v>18</v>
      </c>
      <c r="G10" s="73" t="s">
        <v>19</v>
      </c>
      <c r="H10" s="73" t="s">
        <v>17</v>
      </c>
      <c r="I10" s="73" t="s">
        <v>18</v>
      </c>
      <c r="J10" s="108"/>
      <c r="K10" s="108"/>
      <c r="L10" s="108"/>
      <c r="M10" s="71"/>
    </row>
    <row r="11" spans="1:13" ht="24.75" customHeight="1">
      <c r="A11" s="71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71"/>
    </row>
    <row r="12" spans="1:13" ht="24.75" customHeight="1">
      <c r="A12" s="71"/>
      <c r="B12" s="74" t="s">
        <v>80</v>
      </c>
      <c r="C12" s="75">
        <v>1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f>SUM(C12:K12)</f>
        <v>1</v>
      </c>
      <c r="M12" s="71"/>
    </row>
    <row r="13" spans="1:13" ht="24.75" customHeight="1">
      <c r="A13" s="71"/>
      <c r="B13" s="74" t="s">
        <v>81</v>
      </c>
      <c r="C13" s="75">
        <v>5</v>
      </c>
      <c r="D13" s="75">
        <v>1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f>SUM(C13:K13)</f>
        <v>6</v>
      </c>
      <c r="M13" s="71"/>
    </row>
    <row r="14" spans="1:13" ht="24.75" customHeight="1">
      <c r="A14" s="71"/>
      <c r="B14" s="74" t="s">
        <v>82</v>
      </c>
      <c r="C14" s="75">
        <v>22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1</v>
      </c>
      <c r="K14" s="75">
        <v>0</v>
      </c>
      <c r="L14" s="75">
        <f>SUM(C14:K14)</f>
        <v>23</v>
      </c>
      <c r="M14" s="71"/>
    </row>
    <row r="15" spans="1:13" ht="24.75" customHeight="1">
      <c r="A15" s="71"/>
      <c r="B15" s="74" t="s">
        <v>96</v>
      </c>
      <c r="C15" s="75">
        <v>3</v>
      </c>
      <c r="D15" s="75">
        <v>0</v>
      </c>
      <c r="E15" s="75">
        <v>0</v>
      </c>
      <c r="F15" s="75">
        <v>0</v>
      </c>
      <c r="G15" s="75">
        <v>0</v>
      </c>
      <c r="H15" s="75">
        <v>0</v>
      </c>
      <c r="I15" s="75">
        <v>0</v>
      </c>
      <c r="J15" s="75">
        <v>2</v>
      </c>
      <c r="K15" s="75">
        <v>0</v>
      </c>
      <c r="L15" s="75">
        <f>SUM(C15:K15)</f>
        <v>5</v>
      </c>
      <c r="M15" s="71"/>
    </row>
    <row r="16" spans="1:13" ht="24.75" customHeight="1">
      <c r="A16" s="71"/>
      <c r="B16" s="76" t="s">
        <v>84</v>
      </c>
      <c r="C16" s="77">
        <f t="shared" ref="C16:K16" si="0">SUM(C12:C15)</f>
        <v>31</v>
      </c>
      <c r="D16" s="77">
        <f t="shared" si="0"/>
        <v>1</v>
      </c>
      <c r="E16" s="77">
        <f t="shared" si="0"/>
        <v>0</v>
      </c>
      <c r="F16" s="77">
        <f t="shared" si="0"/>
        <v>0</v>
      </c>
      <c r="G16" s="77">
        <f t="shared" si="0"/>
        <v>0</v>
      </c>
      <c r="H16" s="77">
        <f t="shared" si="0"/>
        <v>0</v>
      </c>
      <c r="I16" s="77">
        <f t="shared" si="0"/>
        <v>0</v>
      </c>
      <c r="J16" s="77">
        <f t="shared" si="0"/>
        <v>3</v>
      </c>
      <c r="K16" s="77">
        <f t="shared" si="0"/>
        <v>0</v>
      </c>
      <c r="L16" s="77">
        <f>SUM(C16:K16)</f>
        <v>35</v>
      </c>
      <c r="M16" s="71"/>
    </row>
    <row r="17" spans="1:13" ht="24.75" customHeight="1">
      <c r="A17" s="71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71"/>
    </row>
    <row r="18" spans="1:13" ht="24.75" customHeight="1">
      <c r="A18" s="71"/>
      <c r="B18" s="74" t="s">
        <v>86</v>
      </c>
      <c r="C18" s="75">
        <v>134</v>
      </c>
      <c r="D18" s="75">
        <v>1</v>
      </c>
      <c r="E18" s="75">
        <v>0</v>
      </c>
      <c r="F18" s="75">
        <v>0</v>
      </c>
      <c r="G18" s="75">
        <v>1</v>
      </c>
      <c r="H18" s="75">
        <v>13</v>
      </c>
      <c r="I18" s="75">
        <v>0</v>
      </c>
      <c r="J18" s="78">
        <v>0</v>
      </c>
      <c r="K18" s="75">
        <v>0</v>
      </c>
      <c r="L18" s="75">
        <f t="shared" ref="L18:L26" si="1">SUM(C18:K18)</f>
        <v>149</v>
      </c>
      <c r="M18" s="71"/>
    </row>
    <row r="19" spans="1:13" ht="24.75" customHeight="1">
      <c r="A19" s="71"/>
      <c r="B19" s="74" t="s">
        <v>87</v>
      </c>
      <c r="C19" s="75">
        <v>11</v>
      </c>
      <c r="D19" s="75">
        <v>0</v>
      </c>
      <c r="E19" s="75">
        <v>0</v>
      </c>
      <c r="F19" s="75">
        <v>0</v>
      </c>
      <c r="G19" s="75">
        <v>0</v>
      </c>
      <c r="H19" s="75">
        <v>0</v>
      </c>
      <c r="I19" s="75">
        <v>0</v>
      </c>
      <c r="J19" s="78">
        <v>0</v>
      </c>
      <c r="K19" s="75">
        <v>0</v>
      </c>
      <c r="L19" s="75">
        <f t="shared" si="1"/>
        <v>11</v>
      </c>
      <c r="M19" s="71"/>
    </row>
    <row r="20" spans="1:13" ht="24.75" customHeight="1">
      <c r="A20" s="71"/>
      <c r="B20" s="74" t="s">
        <v>88</v>
      </c>
      <c r="C20" s="75">
        <v>5</v>
      </c>
      <c r="D20" s="75">
        <v>0</v>
      </c>
      <c r="E20" s="75">
        <v>0</v>
      </c>
      <c r="F20" s="75">
        <v>0</v>
      </c>
      <c r="G20" s="75">
        <v>0</v>
      </c>
      <c r="H20" s="75">
        <v>0</v>
      </c>
      <c r="I20" s="75">
        <v>0</v>
      </c>
      <c r="J20" s="78">
        <v>0</v>
      </c>
      <c r="K20" s="75">
        <v>0</v>
      </c>
      <c r="L20" s="75">
        <f t="shared" si="1"/>
        <v>5</v>
      </c>
      <c r="M20" s="71"/>
    </row>
    <row r="21" spans="1:13" ht="24.75" customHeight="1">
      <c r="A21" s="71"/>
      <c r="B21" s="74" t="s">
        <v>89</v>
      </c>
      <c r="C21" s="75">
        <v>17</v>
      </c>
      <c r="D21" s="75">
        <v>0</v>
      </c>
      <c r="E21" s="75">
        <v>0</v>
      </c>
      <c r="F21" s="75">
        <v>0</v>
      </c>
      <c r="G21" s="75">
        <v>0</v>
      </c>
      <c r="H21" s="75">
        <v>0</v>
      </c>
      <c r="I21" s="75">
        <v>0</v>
      </c>
      <c r="J21" s="78">
        <v>0</v>
      </c>
      <c r="K21" s="75">
        <v>0</v>
      </c>
      <c r="L21" s="75">
        <f t="shared" si="1"/>
        <v>17</v>
      </c>
      <c r="M21" s="71"/>
    </row>
    <row r="22" spans="1:13" ht="24.75" customHeight="1">
      <c r="A22" s="71"/>
      <c r="B22" s="74" t="s">
        <v>90</v>
      </c>
      <c r="C22" s="75">
        <v>36</v>
      </c>
      <c r="D22" s="75">
        <v>1</v>
      </c>
      <c r="E22" s="75">
        <v>0</v>
      </c>
      <c r="F22" s="75">
        <v>0</v>
      </c>
      <c r="G22" s="75">
        <v>0</v>
      </c>
      <c r="H22" s="75">
        <v>3</v>
      </c>
      <c r="I22" s="75">
        <v>0</v>
      </c>
      <c r="J22" s="78">
        <v>0</v>
      </c>
      <c r="K22" s="75">
        <v>1</v>
      </c>
      <c r="L22" s="75">
        <f t="shared" si="1"/>
        <v>41</v>
      </c>
      <c r="M22" s="71"/>
    </row>
    <row r="23" spans="1:13" ht="24.75" customHeight="1">
      <c r="A23" s="71"/>
      <c r="B23" s="74" t="s">
        <v>91</v>
      </c>
      <c r="C23" s="75">
        <v>77</v>
      </c>
      <c r="D23" s="75">
        <v>2</v>
      </c>
      <c r="E23" s="75">
        <v>0</v>
      </c>
      <c r="F23" s="75">
        <v>0</v>
      </c>
      <c r="G23" s="75">
        <v>0</v>
      </c>
      <c r="H23" s="75">
        <v>51</v>
      </c>
      <c r="I23" s="75">
        <v>0</v>
      </c>
      <c r="J23" s="78">
        <v>0</v>
      </c>
      <c r="K23" s="75">
        <v>2</v>
      </c>
      <c r="L23" s="75">
        <f t="shared" si="1"/>
        <v>132</v>
      </c>
      <c r="M23" s="71"/>
    </row>
    <row r="24" spans="1:13" ht="24.75" customHeight="1">
      <c r="A24" s="71"/>
      <c r="B24" s="79" t="s">
        <v>92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  <c r="H24" s="75">
        <v>0</v>
      </c>
      <c r="I24" s="75">
        <v>0</v>
      </c>
      <c r="J24" s="78">
        <v>0</v>
      </c>
      <c r="K24" s="75">
        <v>2</v>
      </c>
      <c r="L24" s="75">
        <f t="shared" si="1"/>
        <v>2</v>
      </c>
      <c r="M24" s="71"/>
    </row>
    <row r="25" spans="1:13" ht="24.75" customHeight="1">
      <c r="A25" s="71"/>
      <c r="B25" s="76" t="s">
        <v>93</v>
      </c>
      <c r="C25" s="77">
        <f t="shared" ref="C25:K25" si="2">SUM(C18:C24)</f>
        <v>280</v>
      </c>
      <c r="D25" s="77">
        <f t="shared" si="2"/>
        <v>4</v>
      </c>
      <c r="E25" s="77">
        <f t="shared" si="2"/>
        <v>0</v>
      </c>
      <c r="F25" s="77">
        <f t="shared" si="2"/>
        <v>0</v>
      </c>
      <c r="G25" s="77">
        <f t="shared" si="2"/>
        <v>1</v>
      </c>
      <c r="H25" s="77">
        <f t="shared" si="2"/>
        <v>67</v>
      </c>
      <c r="I25" s="77">
        <f t="shared" si="2"/>
        <v>0</v>
      </c>
      <c r="J25" s="77">
        <f t="shared" si="2"/>
        <v>0</v>
      </c>
      <c r="K25" s="77">
        <f t="shared" si="2"/>
        <v>5</v>
      </c>
      <c r="L25" s="77">
        <f t="shared" si="1"/>
        <v>357</v>
      </c>
      <c r="M25" s="71"/>
    </row>
    <row r="26" spans="1:13" ht="24.75" customHeight="1">
      <c r="A26" s="71"/>
      <c r="B26" s="80" t="s">
        <v>12</v>
      </c>
      <c r="C26" s="81">
        <f t="shared" ref="C26:K26" si="3">C16+C25</f>
        <v>311</v>
      </c>
      <c r="D26" s="81">
        <f t="shared" si="3"/>
        <v>5</v>
      </c>
      <c r="E26" s="81">
        <f t="shared" si="3"/>
        <v>0</v>
      </c>
      <c r="F26" s="81">
        <f t="shared" si="3"/>
        <v>0</v>
      </c>
      <c r="G26" s="81">
        <f t="shared" si="3"/>
        <v>1</v>
      </c>
      <c r="H26" s="81">
        <f t="shared" si="3"/>
        <v>67</v>
      </c>
      <c r="I26" s="81">
        <f t="shared" si="3"/>
        <v>0</v>
      </c>
      <c r="J26" s="81">
        <f t="shared" si="3"/>
        <v>3</v>
      </c>
      <c r="K26" s="81">
        <f t="shared" si="3"/>
        <v>5</v>
      </c>
      <c r="L26" s="82">
        <f t="shared" si="1"/>
        <v>392</v>
      </c>
      <c r="M26" s="71"/>
    </row>
    <row r="27" spans="1:13" ht="24.75" customHeight="1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</row>
    <row r="28" spans="1:13" ht="24.75" customHeight="1">
      <c r="A28" s="71"/>
      <c r="B28" s="83" t="s">
        <v>94</v>
      </c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</row>
    <row r="29" spans="1:13" ht="30" customHeight="1">
      <c r="A29" s="71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71"/>
    </row>
    <row r="30" spans="1:13" ht="30" customHeight="1">
      <c r="A30" s="71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71"/>
    </row>
    <row r="31" spans="1:13" ht="24.75" customHeight="1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</row>
    <row r="32" spans="1:13" ht="24.75" customHeight="1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49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4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4</v>
      </c>
      <c r="M13" s="58"/>
    </row>
    <row r="14" spans="1:13" ht="24.75" customHeight="1">
      <c r="A14" s="58"/>
      <c r="B14" s="47" t="s">
        <v>82</v>
      </c>
      <c r="C14" s="60">
        <v>17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f>SUM(C14:K14)</f>
        <v>17</v>
      </c>
      <c r="M14" s="58"/>
    </row>
    <row r="15" spans="1:13" ht="24.75" customHeight="1">
      <c r="A15" s="58"/>
      <c r="B15" s="47" t="s">
        <v>96</v>
      </c>
      <c r="C15" s="60">
        <v>6</v>
      </c>
      <c r="D15" s="60">
        <v>1</v>
      </c>
      <c r="E15" s="60">
        <v>1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f>SUM(C15:K15)</f>
        <v>8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28</v>
      </c>
      <c r="D16" s="61">
        <f t="shared" si="0"/>
        <v>1</v>
      </c>
      <c r="E16" s="61">
        <f t="shared" si="0"/>
        <v>1</v>
      </c>
      <c r="F16" s="61">
        <f t="shared" si="0"/>
        <v>0</v>
      </c>
      <c r="G16" s="61">
        <f t="shared" si="0"/>
        <v>0</v>
      </c>
      <c r="H16" s="61">
        <f t="shared" si="0"/>
        <v>0</v>
      </c>
      <c r="I16" s="61">
        <f t="shared" si="0"/>
        <v>0</v>
      </c>
      <c r="J16" s="61">
        <f t="shared" si="0"/>
        <v>0</v>
      </c>
      <c r="K16" s="61">
        <f t="shared" si="0"/>
        <v>0</v>
      </c>
      <c r="L16" s="61">
        <f>SUM(C16:K16)</f>
        <v>30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106</v>
      </c>
      <c r="D18" s="60">
        <v>7</v>
      </c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2">
        <v>0</v>
      </c>
      <c r="K18" s="60">
        <v>1</v>
      </c>
      <c r="L18" s="60">
        <f t="shared" ref="L18:L26" si="1">SUM(C18:K18)</f>
        <v>114</v>
      </c>
      <c r="M18" s="58"/>
    </row>
    <row r="19" spans="1:13" ht="24.75" customHeight="1">
      <c r="A19" s="58"/>
      <c r="B19" s="47" t="s">
        <v>87</v>
      </c>
      <c r="C19" s="60">
        <v>14</v>
      </c>
      <c r="D19" s="60">
        <v>1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15</v>
      </c>
      <c r="M19" s="58"/>
    </row>
    <row r="20" spans="1:13" ht="24.75" customHeight="1">
      <c r="A20" s="58"/>
      <c r="B20" s="47" t="s">
        <v>88</v>
      </c>
      <c r="C20" s="60">
        <v>6</v>
      </c>
      <c r="D20" s="60">
        <v>2</v>
      </c>
      <c r="E20" s="60">
        <v>0</v>
      </c>
      <c r="F20" s="60">
        <v>0</v>
      </c>
      <c r="G20" s="60">
        <v>0</v>
      </c>
      <c r="H20" s="60">
        <v>1</v>
      </c>
      <c r="I20" s="60">
        <v>0</v>
      </c>
      <c r="J20" s="62">
        <v>0</v>
      </c>
      <c r="K20" s="60">
        <v>0</v>
      </c>
      <c r="L20" s="60">
        <f t="shared" si="1"/>
        <v>9</v>
      </c>
      <c r="M20" s="58"/>
    </row>
    <row r="21" spans="1:13" ht="24.75" customHeight="1">
      <c r="A21" s="58"/>
      <c r="B21" s="47" t="s">
        <v>89</v>
      </c>
      <c r="C21" s="60">
        <v>7</v>
      </c>
      <c r="D21" s="60">
        <v>1</v>
      </c>
      <c r="E21" s="60">
        <v>0</v>
      </c>
      <c r="F21" s="60">
        <v>0</v>
      </c>
      <c r="G21" s="60">
        <v>0</v>
      </c>
      <c r="H21" s="60">
        <v>1</v>
      </c>
      <c r="I21" s="60">
        <v>0</v>
      </c>
      <c r="J21" s="62">
        <v>0</v>
      </c>
      <c r="K21" s="60">
        <v>0</v>
      </c>
      <c r="L21" s="60">
        <f t="shared" si="1"/>
        <v>9</v>
      </c>
      <c r="M21" s="58"/>
    </row>
    <row r="22" spans="1:13" ht="24.75" customHeight="1">
      <c r="A22" s="58"/>
      <c r="B22" s="47" t="s">
        <v>90</v>
      </c>
      <c r="C22" s="60">
        <v>1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1</v>
      </c>
      <c r="M22" s="58"/>
    </row>
    <row r="23" spans="1:13" ht="24.75" customHeight="1">
      <c r="A23" s="58"/>
      <c r="B23" s="47" t="s">
        <v>91</v>
      </c>
      <c r="C23" s="60">
        <v>94</v>
      </c>
      <c r="D23" s="60">
        <v>19</v>
      </c>
      <c r="E23" s="60">
        <v>2</v>
      </c>
      <c r="F23" s="60">
        <v>0</v>
      </c>
      <c r="G23" s="60">
        <v>0</v>
      </c>
      <c r="H23" s="60">
        <v>27</v>
      </c>
      <c r="I23" s="60">
        <v>0</v>
      </c>
      <c r="J23" s="62">
        <v>0</v>
      </c>
      <c r="K23" s="60">
        <v>6</v>
      </c>
      <c r="L23" s="60">
        <f t="shared" si="1"/>
        <v>148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228</v>
      </c>
      <c r="D25" s="61">
        <f t="shared" si="2"/>
        <v>30</v>
      </c>
      <c r="E25" s="61">
        <f t="shared" si="2"/>
        <v>2</v>
      </c>
      <c r="F25" s="61">
        <f t="shared" si="2"/>
        <v>0</v>
      </c>
      <c r="G25" s="61">
        <f t="shared" si="2"/>
        <v>0</v>
      </c>
      <c r="H25" s="61">
        <f t="shared" si="2"/>
        <v>29</v>
      </c>
      <c r="I25" s="61">
        <f t="shared" si="2"/>
        <v>0</v>
      </c>
      <c r="J25" s="61">
        <f t="shared" si="2"/>
        <v>0</v>
      </c>
      <c r="K25" s="61">
        <f t="shared" si="2"/>
        <v>7</v>
      </c>
      <c r="L25" s="61">
        <f t="shared" si="1"/>
        <v>296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256</v>
      </c>
      <c r="D26" s="63">
        <f t="shared" si="3"/>
        <v>31</v>
      </c>
      <c r="E26" s="63">
        <f t="shared" si="3"/>
        <v>3</v>
      </c>
      <c r="F26" s="63">
        <f t="shared" si="3"/>
        <v>0</v>
      </c>
      <c r="G26" s="63">
        <f t="shared" si="3"/>
        <v>0</v>
      </c>
      <c r="H26" s="63">
        <f t="shared" si="3"/>
        <v>29</v>
      </c>
      <c r="I26" s="63">
        <f t="shared" si="3"/>
        <v>0</v>
      </c>
      <c r="J26" s="63">
        <f t="shared" si="3"/>
        <v>0</v>
      </c>
      <c r="K26" s="63">
        <f t="shared" si="3"/>
        <v>7</v>
      </c>
      <c r="L26" s="64">
        <f t="shared" si="1"/>
        <v>326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51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9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9</v>
      </c>
      <c r="M13" s="58"/>
    </row>
    <row r="14" spans="1:13" ht="24.75" customHeight="1">
      <c r="A14" s="58"/>
      <c r="B14" s="47" t="s">
        <v>82</v>
      </c>
      <c r="C14" s="60">
        <v>25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f>SUM(C14:K14)</f>
        <v>25</v>
      </c>
      <c r="M14" s="58"/>
    </row>
    <row r="15" spans="1:13" ht="24.75" customHeight="1">
      <c r="A15" s="58"/>
      <c r="B15" s="47" t="s">
        <v>96</v>
      </c>
      <c r="C15" s="60">
        <v>7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f>SUM(C15:K15)</f>
        <v>7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42</v>
      </c>
      <c r="D16" s="61">
        <f t="shared" si="0"/>
        <v>0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0</v>
      </c>
      <c r="I16" s="61">
        <f t="shared" si="0"/>
        <v>0</v>
      </c>
      <c r="J16" s="61">
        <f t="shared" si="0"/>
        <v>0</v>
      </c>
      <c r="K16" s="61">
        <f t="shared" si="0"/>
        <v>0</v>
      </c>
      <c r="L16" s="61">
        <f>SUM(C16:K16)</f>
        <v>42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252</v>
      </c>
      <c r="D18" s="60">
        <v>11</v>
      </c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2">
        <v>0</v>
      </c>
      <c r="K18" s="60">
        <v>0</v>
      </c>
      <c r="L18" s="60">
        <f t="shared" ref="L18:L26" si="1">SUM(C18:K18)</f>
        <v>263</v>
      </c>
      <c r="M18" s="58"/>
    </row>
    <row r="19" spans="1:13" ht="24.75" customHeight="1">
      <c r="A19" s="58"/>
      <c r="B19" s="47" t="s">
        <v>87</v>
      </c>
      <c r="C19" s="60">
        <v>8</v>
      </c>
      <c r="D19" s="60">
        <v>3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11</v>
      </c>
      <c r="M19" s="58"/>
    </row>
    <row r="20" spans="1:13" ht="24.75" customHeight="1">
      <c r="A20" s="58"/>
      <c r="B20" s="47" t="s">
        <v>88</v>
      </c>
      <c r="C20" s="60">
        <v>18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18</v>
      </c>
      <c r="M20" s="58"/>
    </row>
    <row r="21" spans="1:13" ht="24.75" customHeight="1">
      <c r="A21" s="58"/>
      <c r="B21" s="47" t="s">
        <v>89</v>
      </c>
      <c r="C21" s="60">
        <v>17</v>
      </c>
      <c r="D21" s="60">
        <v>1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0</v>
      </c>
      <c r="L21" s="60">
        <f t="shared" si="1"/>
        <v>18</v>
      </c>
      <c r="M21" s="58"/>
    </row>
    <row r="22" spans="1:13" ht="24.75" customHeight="1">
      <c r="A22" s="58"/>
      <c r="B22" s="47" t="s">
        <v>90</v>
      </c>
      <c r="C22" s="60">
        <v>6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6</v>
      </c>
      <c r="M22" s="58"/>
    </row>
    <row r="23" spans="1:13" ht="24.75" customHeight="1">
      <c r="A23" s="58"/>
      <c r="B23" s="47" t="s">
        <v>91</v>
      </c>
      <c r="C23" s="60">
        <v>216</v>
      </c>
      <c r="D23" s="60">
        <v>15</v>
      </c>
      <c r="E23" s="60">
        <v>0</v>
      </c>
      <c r="F23" s="60">
        <v>0</v>
      </c>
      <c r="G23" s="60">
        <v>0</v>
      </c>
      <c r="H23" s="60">
        <v>10</v>
      </c>
      <c r="I23" s="60">
        <v>0</v>
      </c>
      <c r="J23" s="62">
        <v>0</v>
      </c>
      <c r="K23" s="60">
        <v>7</v>
      </c>
      <c r="L23" s="60">
        <f t="shared" si="1"/>
        <v>248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517</v>
      </c>
      <c r="D25" s="61">
        <f t="shared" si="2"/>
        <v>30</v>
      </c>
      <c r="E25" s="61">
        <f t="shared" si="2"/>
        <v>0</v>
      </c>
      <c r="F25" s="61">
        <f t="shared" si="2"/>
        <v>0</v>
      </c>
      <c r="G25" s="61">
        <f t="shared" si="2"/>
        <v>0</v>
      </c>
      <c r="H25" s="61">
        <f t="shared" si="2"/>
        <v>10</v>
      </c>
      <c r="I25" s="61">
        <f t="shared" si="2"/>
        <v>0</v>
      </c>
      <c r="J25" s="61">
        <f t="shared" si="2"/>
        <v>0</v>
      </c>
      <c r="K25" s="61">
        <f t="shared" si="2"/>
        <v>7</v>
      </c>
      <c r="L25" s="61">
        <f t="shared" si="1"/>
        <v>564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559</v>
      </c>
      <c r="D26" s="63">
        <f t="shared" si="3"/>
        <v>30</v>
      </c>
      <c r="E26" s="63">
        <f t="shared" si="3"/>
        <v>0</v>
      </c>
      <c r="F26" s="63">
        <f t="shared" si="3"/>
        <v>0</v>
      </c>
      <c r="G26" s="63">
        <f t="shared" si="3"/>
        <v>0</v>
      </c>
      <c r="H26" s="63">
        <f t="shared" si="3"/>
        <v>10</v>
      </c>
      <c r="I26" s="63">
        <f t="shared" si="3"/>
        <v>0</v>
      </c>
      <c r="J26" s="63">
        <f t="shared" si="3"/>
        <v>0</v>
      </c>
      <c r="K26" s="63">
        <f t="shared" si="3"/>
        <v>7</v>
      </c>
      <c r="L26" s="64">
        <f t="shared" si="1"/>
        <v>606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53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0</v>
      </c>
      <c r="D12" s="60">
        <v>0</v>
      </c>
      <c r="E12" s="60">
        <v>0</v>
      </c>
      <c r="F12" s="60">
        <v>0</v>
      </c>
      <c r="G12" s="60">
        <v>1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5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1</v>
      </c>
      <c r="K13" s="60">
        <v>0</v>
      </c>
      <c r="L13" s="60">
        <f>SUM(C13:K13)</f>
        <v>6</v>
      </c>
      <c r="M13" s="58"/>
    </row>
    <row r="14" spans="1:13" ht="24.75" customHeight="1">
      <c r="A14" s="58"/>
      <c r="B14" s="47" t="s">
        <v>82</v>
      </c>
      <c r="C14" s="60">
        <v>13</v>
      </c>
      <c r="D14" s="60">
        <v>1</v>
      </c>
      <c r="E14" s="60">
        <v>0</v>
      </c>
      <c r="F14" s="60">
        <v>0</v>
      </c>
      <c r="G14" s="60">
        <v>1</v>
      </c>
      <c r="H14" s="60">
        <v>0</v>
      </c>
      <c r="I14" s="60">
        <v>1</v>
      </c>
      <c r="J14" s="60">
        <v>10</v>
      </c>
      <c r="K14" s="60">
        <v>0</v>
      </c>
      <c r="L14" s="60">
        <f>SUM(C14:K14)</f>
        <v>26</v>
      </c>
      <c r="M14" s="58"/>
    </row>
    <row r="15" spans="1:13" ht="24.75" customHeight="1">
      <c r="A15" s="58"/>
      <c r="B15" s="47" t="s">
        <v>96</v>
      </c>
      <c r="C15" s="60">
        <v>5</v>
      </c>
      <c r="D15" s="60">
        <v>1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4</v>
      </c>
      <c r="K15" s="60">
        <v>0</v>
      </c>
      <c r="L15" s="60">
        <f>SUM(C15:K15)</f>
        <v>10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23</v>
      </c>
      <c r="D16" s="61">
        <f t="shared" si="0"/>
        <v>2</v>
      </c>
      <c r="E16" s="61">
        <f t="shared" si="0"/>
        <v>0</v>
      </c>
      <c r="F16" s="61">
        <f t="shared" si="0"/>
        <v>0</v>
      </c>
      <c r="G16" s="61">
        <f t="shared" si="0"/>
        <v>2</v>
      </c>
      <c r="H16" s="61">
        <f t="shared" si="0"/>
        <v>0</v>
      </c>
      <c r="I16" s="61">
        <f t="shared" si="0"/>
        <v>1</v>
      </c>
      <c r="J16" s="61">
        <f t="shared" si="0"/>
        <v>15</v>
      </c>
      <c r="K16" s="61">
        <f t="shared" si="0"/>
        <v>0</v>
      </c>
      <c r="L16" s="61">
        <f>SUM(C16:K16)</f>
        <v>43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169</v>
      </c>
      <c r="D18" s="60">
        <v>20</v>
      </c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2">
        <v>0</v>
      </c>
      <c r="K18" s="60">
        <v>2</v>
      </c>
      <c r="L18" s="60">
        <f t="shared" ref="L18:L26" si="1">SUM(C18:K18)</f>
        <v>191</v>
      </c>
      <c r="M18" s="58"/>
    </row>
    <row r="19" spans="1:13" ht="24.75" customHeight="1">
      <c r="A19" s="58"/>
      <c r="B19" s="47" t="s">
        <v>87</v>
      </c>
      <c r="C19" s="60">
        <v>6</v>
      </c>
      <c r="D19" s="60">
        <v>0</v>
      </c>
      <c r="E19" s="60">
        <v>0</v>
      </c>
      <c r="F19" s="60">
        <v>0</v>
      </c>
      <c r="G19" s="60">
        <v>0</v>
      </c>
      <c r="H19" s="60">
        <v>2</v>
      </c>
      <c r="I19" s="60">
        <v>0</v>
      </c>
      <c r="J19" s="62">
        <v>0</v>
      </c>
      <c r="K19" s="60">
        <v>0</v>
      </c>
      <c r="L19" s="60">
        <f t="shared" si="1"/>
        <v>8</v>
      </c>
      <c r="M19" s="58"/>
    </row>
    <row r="20" spans="1:13" ht="24.75" customHeight="1">
      <c r="A20" s="58"/>
      <c r="B20" s="47" t="s">
        <v>88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0</v>
      </c>
      <c r="M20" s="58"/>
    </row>
    <row r="21" spans="1:13" ht="24.75" customHeight="1">
      <c r="A21" s="58"/>
      <c r="B21" s="47" t="s">
        <v>89</v>
      </c>
      <c r="C21" s="60">
        <v>24</v>
      </c>
      <c r="D21" s="60">
        <v>0</v>
      </c>
      <c r="E21" s="60">
        <v>0</v>
      </c>
      <c r="F21" s="60">
        <v>0</v>
      </c>
      <c r="G21" s="60">
        <v>0</v>
      </c>
      <c r="H21" s="60">
        <v>1</v>
      </c>
      <c r="I21" s="60">
        <v>0</v>
      </c>
      <c r="J21" s="62">
        <v>0</v>
      </c>
      <c r="K21" s="60">
        <v>0</v>
      </c>
      <c r="L21" s="60">
        <f t="shared" si="1"/>
        <v>25</v>
      </c>
      <c r="M21" s="58"/>
    </row>
    <row r="22" spans="1:13" ht="24.75" customHeight="1">
      <c r="A22" s="58"/>
      <c r="B22" s="47" t="s">
        <v>90</v>
      </c>
      <c r="C22" s="60">
        <v>3</v>
      </c>
      <c r="D22" s="60">
        <v>0</v>
      </c>
      <c r="E22" s="60">
        <v>0</v>
      </c>
      <c r="F22" s="60">
        <v>0</v>
      </c>
      <c r="G22" s="60">
        <v>0</v>
      </c>
      <c r="H22" s="60">
        <v>1</v>
      </c>
      <c r="I22" s="60">
        <v>0</v>
      </c>
      <c r="J22" s="62">
        <v>0</v>
      </c>
      <c r="K22" s="60">
        <v>1</v>
      </c>
      <c r="L22" s="60">
        <f t="shared" si="1"/>
        <v>5</v>
      </c>
      <c r="M22" s="58"/>
    </row>
    <row r="23" spans="1:13" ht="24.75" customHeight="1">
      <c r="A23" s="58"/>
      <c r="B23" s="47" t="s">
        <v>91</v>
      </c>
      <c r="C23" s="60">
        <v>169</v>
      </c>
      <c r="D23" s="60">
        <v>15</v>
      </c>
      <c r="E23" s="60">
        <v>3</v>
      </c>
      <c r="F23" s="60">
        <v>1</v>
      </c>
      <c r="G23" s="60">
        <v>0</v>
      </c>
      <c r="H23" s="60">
        <v>65</v>
      </c>
      <c r="I23" s="60">
        <v>3</v>
      </c>
      <c r="J23" s="62">
        <v>0</v>
      </c>
      <c r="K23" s="60">
        <v>5</v>
      </c>
      <c r="L23" s="60">
        <f t="shared" si="1"/>
        <v>261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371</v>
      </c>
      <c r="D25" s="61">
        <f t="shared" si="2"/>
        <v>35</v>
      </c>
      <c r="E25" s="61">
        <f t="shared" si="2"/>
        <v>3</v>
      </c>
      <c r="F25" s="61">
        <f t="shared" si="2"/>
        <v>1</v>
      </c>
      <c r="G25" s="61">
        <f t="shared" si="2"/>
        <v>0</v>
      </c>
      <c r="H25" s="61">
        <f t="shared" si="2"/>
        <v>69</v>
      </c>
      <c r="I25" s="61">
        <f t="shared" si="2"/>
        <v>3</v>
      </c>
      <c r="J25" s="61">
        <f t="shared" si="2"/>
        <v>0</v>
      </c>
      <c r="K25" s="61">
        <f t="shared" si="2"/>
        <v>8</v>
      </c>
      <c r="L25" s="61">
        <f t="shared" si="1"/>
        <v>490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394</v>
      </c>
      <c r="D26" s="63">
        <f t="shared" si="3"/>
        <v>37</v>
      </c>
      <c r="E26" s="63">
        <f t="shared" si="3"/>
        <v>3</v>
      </c>
      <c r="F26" s="63">
        <f t="shared" si="3"/>
        <v>1</v>
      </c>
      <c r="G26" s="63">
        <f t="shared" si="3"/>
        <v>2</v>
      </c>
      <c r="H26" s="63">
        <f t="shared" si="3"/>
        <v>69</v>
      </c>
      <c r="I26" s="63">
        <f t="shared" si="3"/>
        <v>4</v>
      </c>
      <c r="J26" s="63">
        <f t="shared" si="3"/>
        <v>15</v>
      </c>
      <c r="K26" s="63">
        <f t="shared" si="3"/>
        <v>8</v>
      </c>
      <c r="L26" s="64">
        <f t="shared" si="1"/>
        <v>533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N38"/>
  <sheetViews>
    <sheetView showGridLines="0" workbookViewId="0"/>
  </sheetViews>
  <sheetFormatPr defaultRowHeight="12.75"/>
  <cols>
    <col min="1" max="1" width="3.42578125" style="58" customWidth="1"/>
    <col min="2" max="2" width="35.7109375" style="58" customWidth="1"/>
    <col min="3" max="12" width="20.7109375" style="58" customWidth="1"/>
    <col min="13" max="13" width="9.140625" style="58" customWidth="1"/>
    <col min="14" max="248" width="9.140625" style="58"/>
    <col min="249" max="16384" width="9.140625" style="59"/>
  </cols>
  <sheetData>
    <row r="1" spans="1:248" s="41" customFormat="1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</row>
    <row r="2" spans="1:248" s="41" customFormat="1" ht="30" customHeight="1">
      <c r="A2" s="1"/>
      <c r="B2" s="1" t="s">
        <v>1</v>
      </c>
      <c r="C2" s="2" t="s">
        <v>2</v>
      </c>
      <c r="D2" s="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</row>
    <row r="3" spans="1:248" s="41" customFormat="1" ht="30" customHeight="1">
      <c r="A3" s="1"/>
      <c r="B3" s="1" t="s">
        <v>3</v>
      </c>
      <c r="C3" s="1" t="s">
        <v>4</v>
      </c>
      <c r="D3" s="4"/>
      <c r="E3" s="1"/>
      <c r="F3" s="1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</row>
    <row r="4" spans="1:248" s="41" customFormat="1" ht="30" customHeight="1">
      <c r="A4" s="1"/>
      <c r="B4" s="1" t="s">
        <v>5</v>
      </c>
      <c r="C4" s="2" t="s">
        <v>76</v>
      </c>
      <c r="D4" s="42" t="s">
        <v>77</v>
      </c>
      <c r="E4" s="4"/>
      <c r="F4" s="1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</row>
    <row r="5" spans="1:248" s="41" customFormat="1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</row>
    <row r="6" spans="1:248" ht="19.5" customHeight="1"/>
    <row r="7" spans="1:248" ht="30" customHeight="1">
      <c r="B7" s="6" t="s">
        <v>7</v>
      </c>
    </row>
    <row r="8" spans="1:248" ht="30" customHeight="1"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</row>
    <row r="9" spans="1:248" ht="30" customHeight="1"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</row>
    <row r="10" spans="1:248" ht="39.75" customHeight="1"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</row>
    <row r="11" spans="1:248" ht="24.75" customHeight="1">
      <c r="B11" s="44" t="s">
        <v>79</v>
      </c>
      <c r="C11" s="45"/>
      <c r="D11" s="45"/>
      <c r="E11" s="45"/>
      <c r="F11" s="45"/>
      <c r="G11" s="45"/>
      <c r="H11" s="45"/>
      <c r="I11" s="45"/>
      <c r="J11" s="45"/>
      <c r="K11" s="45"/>
      <c r="L11" s="46"/>
    </row>
    <row r="12" spans="1:248" ht="24.75" customHeight="1">
      <c r="B12" s="47" t="s">
        <v>80</v>
      </c>
      <c r="C12" s="48">
        <f>SUM('TSE:TRE-AP'!C12)</f>
        <v>23</v>
      </c>
      <c r="D12" s="48">
        <f>SUM('TSE:TRE-AP'!D12)</f>
        <v>1</v>
      </c>
      <c r="E12" s="48">
        <f>SUM('TSE:TRE-AP'!E12)</f>
        <v>0</v>
      </c>
      <c r="F12" s="48">
        <f>SUM('TSE:TRE-AP'!F12)</f>
        <v>0</v>
      </c>
      <c r="G12" s="48">
        <f>SUM('TSE:TRE-AP'!G12)</f>
        <v>2</v>
      </c>
      <c r="H12" s="48">
        <f>SUM('TSE:TRE-AP'!H12)</f>
        <v>0</v>
      </c>
      <c r="I12" s="48">
        <f>SUM('TSE:TRE-AP'!I12)</f>
        <v>0</v>
      </c>
      <c r="J12" s="48">
        <f>SUM('TSE:TRE-AP'!J12)</f>
        <v>3</v>
      </c>
      <c r="K12" s="48">
        <f>SUM('TSE:TRE-AP'!K12)</f>
        <v>0</v>
      </c>
      <c r="L12" s="48">
        <f>SUM(C12:K12)</f>
        <v>29</v>
      </c>
    </row>
    <row r="13" spans="1:248" ht="24.75" customHeight="1">
      <c r="B13" s="47" t="s">
        <v>81</v>
      </c>
      <c r="C13" s="48">
        <f>SUM('TSE:TRE-AP'!C13)</f>
        <v>147</v>
      </c>
      <c r="D13" s="48">
        <f>SUM('TSE:TRE-AP'!D13)</f>
        <v>13</v>
      </c>
      <c r="E13" s="48">
        <f>SUM('TSE:TRE-AP'!E13)</f>
        <v>5</v>
      </c>
      <c r="F13" s="48">
        <f>SUM('TSE:TRE-AP'!F13)</f>
        <v>0</v>
      </c>
      <c r="G13" s="48">
        <f>SUM('TSE:TRE-AP'!G13)</f>
        <v>2</v>
      </c>
      <c r="H13" s="48">
        <f>SUM('TSE:TRE-AP'!H13)</f>
        <v>2</v>
      </c>
      <c r="I13" s="48">
        <f>SUM('TSE:TRE-AP'!I13)</f>
        <v>0</v>
      </c>
      <c r="J13" s="48">
        <f>SUM('TSE:TRE-AP'!J13)</f>
        <v>15</v>
      </c>
      <c r="K13" s="48">
        <f>SUM('TSE:TRE-AP'!K13)</f>
        <v>1</v>
      </c>
      <c r="L13" s="48">
        <f>SUM(C13:K13)</f>
        <v>185</v>
      </c>
    </row>
    <row r="14" spans="1:248" ht="24.75" customHeight="1">
      <c r="B14" s="47" t="s">
        <v>82</v>
      </c>
      <c r="C14" s="48">
        <f>SUM('TSE:TRE-AP'!C14)</f>
        <v>479</v>
      </c>
      <c r="D14" s="48">
        <f>SUM('TSE:TRE-AP'!D14)</f>
        <v>17</v>
      </c>
      <c r="E14" s="48">
        <f>SUM('TSE:TRE-AP'!E14)</f>
        <v>2</v>
      </c>
      <c r="F14" s="48">
        <f>SUM('TSE:TRE-AP'!F14)</f>
        <v>0</v>
      </c>
      <c r="G14" s="48">
        <f>SUM('TSE:TRE-AP'!G14)</f>
        <v>12</v>
      </c>
      <c r="H14" s="48">
        <f>SUM('TSE:TRE-AP'!H14)</f>
        <v>8</v>
      </c>
      <c r="I14" s="48">
        <f>SUM('TSE:TRE-AP'!I14)</f>
        <v>1</v>
      </c>
      <c r="J14" s="48">
        <f>SUM('TSE:TRE-AP'!J14)</f>
        <v>66</v>
      </c>
      <c r="K14" s="48">
        <f>SUM('TSE:TRE-AP'!K14)</f>
        <v>1</v>
      </c>
      <c r="L14" s="48">
        <f>SUM(C14:K14)</f>
        <v>586</v>
      </c>
    </row>
    <row r="15" spans="1:248" ht="24.75" customHeight="1">
      <c r="B15" s="47" t="s">
        <v>83</v>
      </c>
      <c r="C15" s="48">
        <f>SUM('TSE:TRE-AP'!C15)</f>
        <v>181</v>
      </c>
      <c r="D15" s="48">
        <f>SUM('TSE:TRE-AP'!D15)</f>
        <v>17</v>
      </c>
      <c r="E15" s="48">
        <f>SUM('TSE:TRE-AP'!E15)</f>
        <v>2</v>
      </c>
      <c r="F15" s="48">
        <f>SUM('TSE:TRE-AP'!F15)</f>
        <v>0</v>
      </c>
      <c r="G15" s="48">
        <f>SUM('TSE:TRE-AP'!G15)</f>
        <v>0</v>
      </c>
      <c r="H15" s="48">
        <f>SUM('TSE:TRE-AP'!H15)</f>
        <v>1</v>
      </c>
      <c r="I15" s="48">
        <f>SUM('TSE:TRE-AP'!I15)</f>
        <v>0</v>
      </c>
      <c r="J15" s="48">
        <f>SUM('TSE:TRE-AP'!J15)</f>
        <v>46</v>
      </c>
      <c r="K15" s="48">
        <f>SUM('TSE:TRE-AP'!K15)</f>
        <v>0</v>
      </c>
      <c r="L15" s="48">
        <f>SUM(C15:K15)</f>
        <v>247</v>
      </c>
    </row>
    <row r="16" spans="1:248" ht="24.75" customHeight="1">
      <c r="B16" s="49" t="s">
        <v>84</v>
      </c>
      <c r="C16" s="50">
        <f t="shared" ref="C16:K16" si="0">SUM(C12:C15)</f>
        <v>830</v>
      </c>
      <c r="D16" s="50">
        <f t="shared" si="0"/>
        <v>48</v>
      </c>
      <c r="E16" s="50">
        <f t="shared" si="0"/>
        <v>9</v>
      </c>
      <c r="F16" s="50">
        <f t="shared" si="0"/>
        <v>0</v>
      </c>
      <c r="G16" s="50">
        <f t="shared" si="0"/>
        <v>16</v>
      </c>
      <c r="H16" s="50">
        <f t="shared" si="0"/>
        <v>11</v>
      </c>
      <c r="I16" s="50">
        <f t="shared" si="0"/>
        <v>1</v>
      </c>
      <c r="J16" s="50">
        <f t="shared" si="0"/>
        <v>130</v>
      </c>
      <c r="K16" s="50">
        <f t="shared" si="0"/>
        <v>2</v>
      </c>
      <c r="L16" s="50">
        <f>SUM(C16:K16)</f>
        <v>1047</v>
      </c>
    </row>
    <row r="17" spans="2:12" ht="24.75" customHeight="1">
      <c r="B17" s="51" t="s">
        <v>85</v>
      </c>
      <c r="C17" s="45"/>
      <c r="D17" s="45"/>
      <c r="E17" s="45"/>
      <c r="F17" s="45"/>
      <c r="G17" s="45"/>
      <c r="H17" s="45"/>
      <c r="I17" s="45"/>
      <c r="J17" s="45"/>
      <c r="K17" s="45"/>
      <c r="L17" s="46"/>
    </row>
    <row r="18" spans="2:12" ht="24.75" customHeight="1">
      <c r="B18" s="47" t="s">
        <v>86</v>
      </c>
      <c r="C18" s="48">
        <f>SUM('TSE:TRE-AP'!C18)</f>
        <v>4010</v>
      </c>
      <c r="D18" s="48">
        <f>SUM('TSE:TRE-AP'!D18)</f>
        <v>231</v>
      </c>
      <c r="E18" s="48">
        <f>SUM('TSE:TRE-AP'!E18)</f>
        <v>8</v>
      </c>
      <c r="F18" s="48">
        <f>SUM('TSE:TRE-AP'!F18)</f>
        <v>1</v>
      </c>
      <c r="G18" s="48">
        <f>SUM('TSE:TRE-AP'!G18)</f>
        <v>17</v>
      </c>
      <c r="H18" s="48">
        <f>SUM('TSE:TRE-AP'!H18)</f>
        <v>54</v>
      </c>
      <c r="I18" s="48">
        <f>SUM('TSE:TRE-AP'!I18)</f>
        <v>11</v>
      </c>
      <c r="J18" s="52"/>
      <c r="K18" s="48">
        <f>SUM('TSE:TRE-AP'!K18)</f>
        <v>102</v>
      </c>
      <c r="L18" s="48">
        <f t="shared" ref="L18:L26" si="1">SUM(C18:K18)</f>
        <v>4434</v>
      </c>
    </row>
    <row r="19" spans="2:12" ht="24.75" customHeight="1">
      <c r="B19" s="47" t="s">
        <v>87</v>
      </c>
      <c r="C19" s="48">
        <f>SUM('TSE:TRE-AP'!C19)</f>
        <v>238</v>
      </c>
      <c r="D19" s="48">
        <f>SUM('TSE:TRE-AP'!D19)</f>
        <v>18</v>
      </c>
      <c r="E19" s="48">
        <f>SUM('TSE:TRE-AP'!E19)</f>
        <v>1</v>
      </c>
      <c r="F19" s="48">
        <f>SUM('TSE:TRE-AP'!F19)</f>
        <v>0</v>
      </c>
      <c r="G19" s="48">
        <f>SUM('TSE:TRE-AP'!G19)</f>
        <v>1</v>
      </c>
      <c r="H19" s="48">
        <f>SUM('TSE:TRE-AP'!H19)</f>
        <v>15</v>
      </c>
      <c r="I19" s="48">
        <f>SUM('TSE:TRE-AP'!I19)</f>
        <v>0</v>
      </c>
      <c r="J19" s="52"/>
      <c r="K19" s="48">
        <f>SUM('TSE:TRE-AP'!K19)</f>
        <v>4</v>
      </c>
      <c r="L19" s="48">
        <f t="shared" si="1"/>
        <v>277</v>
      </c>
    </row>
    <row r="20" spans="2:12" ht="24.75" customHeight="1">
      <c r="B20" s="47" t="s">
        <v>88</v>
      </c>
      <c r="C20" s="48">
        <f>SUM('TSE:TRE-AP'!C20)</f>
        <v>513</v>
      </c>
      <c r="D20" s="48">
        <f>SUM('TSE:TRE-AP'!D20)</f>
        <v>36</v>
      </c>
      <c r="E20" s="48">
        <f>SUM('TSE:TRE-AP'!E20)</f>
        <v>3</v>
      </c>
      <c r="F20" s="48">
        <f>SUM('TSE:TRE-AP'!F20)</f>
        <v>0</v>
      </c>
      <c r="G20" s="48">
        <f>SUM('TSE:TRE-AP'!G20)</f>
        <v>2</v>
      </c>
      <c r="H20" s="48">
        <f>SUM('TSE:TRE-AP'!H20)</f>
        <v>8</v>
      </c>
      <c r="I20" s="48">
        <f>SUM('TSE:TRE-AP'!I20)</f>
        <v>0</v>
      </c>
      <c r="J20" s="52"/>
      <c r="K20" s="48">
        <f>SUM('TSE:TRE-AP'!K20)</f>
        <v>8</v>
      </c>
      <c r="L20" s="48">
        <f t="shared" si="1"/>
        <v>570</v>
      </c>
    </row>
    <row r="21" spans="2:12" ht="24.75" customHeight="1">
      <c r="B21" s="47" t="s">
        <v>89</v>
      </c>
      <c r="C21" s="48">
        <f>SUM('TSE:TRE-AP'!C21)</f>
        <v>603</v>
      </c>
      <c r="D21" s="48">
        <f>SUM('TSE:TRE-AP'!D21)</f>
        <v>30</v>
      </c>
      <c r="E21" s="48">
        <f>SUM('TSE:TRE-AP'!E21)</f>
        <v>6</v>
      </c>
      <c r="F21" s="48">
        <f>SUM('TSE:TRE-AP'!F21)</f>
        <v>0</v>
      </c>
      <c r="G21" s="48">
        <f>SUM('TSE:TRE-AP'!G21)</f>
        <v>3</v>
      </c>
      <c r="H21" s="48">
        <f>SUM('TSE:TRE-AP'!H21)</f>
        <v>16</v>
      </c>
      <c r="I21" s="48">
        <f>SUM('TSE:TRE-AP'!I21)</f>
        <v>1</v>
      </c>
      <c r="J21" s="52"/>
      <c r="K21" s="48">
        <f>SUM('TSE:TRE-AP'!K21)</f>
        <v>24</v>
      </c>
      <c r="L21" s="48">
        <f t="shared" si="1"/>
        <v>683</v>
      </c>
    </row>
    <row r="22" spans="2:12" ht="24.75" customHeight="1">
      <c r="B22" s="47" t="s">
        <v>90</v>
      </c>
      <c r="C22" s="48">
        <f>SUM('TSE:TRE-AP'!C22)</f>
        <v>306</v>
      </c>
      <c r="D22" s="48">
        <f>SUM('TSE:TRE-AP'!D22)</f>
        <v>37</v>
      </c>
      <c r="E22" s="48">
        <f>SUM('TSE:TRE-AP'!E22)</f>
        <v>3</v>
      </c>
      <c r="F22" s="48">
        <f>SUM('TSE:TRE-AP'!F22)</f>
        <v>0</v>
      </c>
      <c r="G22" s="48">
        <f>SUM('TSE:TRE-AP'!G22)</f>
        <v>4</v>
      </c>
      <c r="H22" s="48">
        <f>SUM('TSE:TRE-AP'!H22)</f>
        <v>33</v>
      </c>
      <c r="I22" s="48">
        <f>SUM('TSE:TRE-AP'!I22)</f>
        <v>1</v>
      </c>
      <c r="J22" s="52"/>
      <c r="K22" s="48">
        <f>SUM('TSE:TRE-AP'!K22)</f>
        <v>16</v>
      </c>
      <c r="L22" s="48">
        <f t="shared" si="1"/>
        <v>400</v>
      </c>
    </row>
    <row r="23" spans="2:12" ht="24.75" customHeight="1">
      <c r="B23" s="47" t="s">
        <v>91</v>
      </c>
      <c r="C23" s="48">
        <f>SUM('TSE:TRE-AP'!C23)</f>
        <v>2781</v>
      </c>
      <c r="D23" s="48">
        <f>SUM('TSE:TRE-AP'!D23)</f>
        <v>265</v>
      </c>
      <c r="E23" s="48">
        <f>SUM('TSE:TRE-AP'!E23)</f>
        <v>35</v>
      </c>
      <c r="F23" s="48">
        <f>SUM('TSE:TRE-AP'!F23)</f>
        <v>3</v>
      </c>
      <c r="G23" s="48">
        <f>SUM('TSE:TRE-AP'!G23)</f>
        <v>11</v>
      </c>
      <c r="H23" s="48">
        <f>SUM('TSE:TRE-AP'!H23)</f>
        <v>626</v>
      </c>
      <c r="I23" s="48">
        <f>SUM('TSE:TRE-AP'!I23)</f>
        <v>65</v>
      </c>
      <c r="J23" s="52"/>
      <c r="K23" s="48">
        <f>SUM('TSE:TRE-AP'!K23)</f>
        <v>209</v>
      </c>
      <c r="L23" s="48">
        <f t="shared" si="1"/>
        <v>3995</v>
      </c>
    </row>
    <row r="24" spans="2:12" ht="24.75" customHeight="1">
      <c r="B24" s="53" t="s">
        <v>92</v>
      </c>
      <c r="C24" s="48">
        <f>SUM('TSE:TRE-AP'!C24)</f>
        <v>0</v>
      </c>
      <c r="D24" s="48">
        <f>SUM('TSE:TRE-AP'!D24)</f>
        <v>0</v>
      </c>
      <c r="E24" s="48">
        <f>SUM('TSE:TRE-AP'!E24)</f>
        <v>0</v>
      </c>
      <c r="F24" s="48">
        <f>SUM('TSE:TRE-AP'!F24)</f>
        <v>0</v>
      </c>
      <c r="G24" s="48">
        <f>SUM('TSE:TRE-AP'!G24)</f>
        <v>0</v>
      </c>
      <c r="H24" s="48">
        <f>SUM('TSE:TRE-AP'!H24)</f>
        <v>0</v>
      </c>
      <c r="I24" s="48">
        <f>SUM('TSE:TRE-AP'!I24)</f>
        <v>0</v>
      </c>
      <c r="J24" s="52"/>
      <c r="K24" s="48">
        <f>SUM('TSE:TRE-AP'!K24)</f>
        <v>2</v>
      </c>
      <c r="L24" s="48">
        <f t="shared" si="1"/>
        <v>2</v>
      </c>
    </row>
    <row r="25" spans="2:12" ht="24.75" customHeight="1">
      <c r="B25" s="49" t="s">
        <v>93</v>
      </c>
      <c r="C25" s="50">
        <f t="shared" ref="C25:I25" si="2">SUM(C18:C24)</f>
        <v>8451</v>
      </c>
      <c r="D25" s="50">
        <f t="shared" si="2"/>
        <v>617</v>
      </c>
      <c r="E25" s="50">
        <f t="shared" si="2"/>
        <v>56</v>
      </c>
      <c r="F25" s="50">
        <f t="shared" si="2"/>
        <v>4</v>
      </c>
      <c r="G25" s="50">
        <f t="shared" si="2"/>
        <v>38</v>
      </c>
      <c r="H25" s="50">
        <f t="shared" si="2"/>
        <v>752</v>
      </c>
      <c r="I25" s="50">
        <f t="shared" si="2"/>
        <v>78</v>
      </c>
      <c r="J25" s="50">
        <f>SUM(J18:J23)</f>
        <v>0</v>
      </c>
      <c r="K25" s="50">
        <f>SUM(K18:K24)</f>
        <v>365</v>
      </c>
      <c r="L25" s="50">
        <f t="shared" si="1"/>
        <v>10361</v>
      </c>
    </row>
    <row r="26" spans="2:12" ht="24.75" customHeight="1">
      <c r="B26" s="54" t="s">
        <v>12</v>
      </c>
      <c r="C26" s="55">
        <f t="shared" ref="C26:K26" si="3">C16+C25</f>
        <v>9281</v>
      </c>
      <c r="D26" s="55">
        <f t="shared" si="3"/>
        <v>665</v>
      </c>
      <c r="E26" s="55">
        <f t="shared" si="3"/>
        <v>65</v>
      </c>
      <c r="F26" s="55">
        <f t="shared" si="3"/>
        <v>4</v>
      </c>
      <c r="G26" s="55">
        <f t="shared" si="3"/>
        <v>54</v>
      </c>
      <c r="H26" s="55">
        <f t="shared" si="3"/>
        <v>763</v>
      </c>
      <c r="I26" s="55">
        <f t="shared" si="3"/>
        <v>79</v>
      </c>
      <c r="J26" s="55">
        <f t="shared" si="3"/>
        <v>130</v>
      </c>
      <c r="K26" s="55">
        <f t="shared" si="3"/>
        <v>367</v>
      </c>
      <c r="L26" s="56">
        <f t="shared" si="1"/>
        <v>11408</v>
      </c>
    </row>
    <row r="28" spans="2:12" ht="24.75" customHeight="1">
      <c r="B28" s="57" t="s">
        <v>94</v>
      </c>
    </row>
    <row r="29" spans="2:12" ht="24.75" customHeight="1"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</row>
    <row r="38" spans="1:12" ht="24.75" customHeight="1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</row>
  </sheetData>
  <mergeCells count="9">
    <mergeCell ref="B29:L29"/>
    <mergeCell ref="K8:K10"/>
    <mergeCell ref="L8:L10"/>
    <mergeCell ref="B5:L5"/>
    <mergeCell ref="B8:B10"/>
    <mergeCell ref="C8:I8"/>
    <mergeCell ref="J8:J10"/>
    <mergeCell ref="C9:F9"/>
    <mergeCell ref="G9:I9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55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1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3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1</v>
      </c>
      <c r="K13" s="60">
        <v>0</v>
      </c>
      <c r="L13" s="60">
        <f>SUM(C13:K13)</f>
        <v>4</v>
      </c>
      <c r="M13" s="58"/>
    </row>
    <row r="14" spans="1:13" ht="24.75" customHeight="1">
      <c r="A14" s="58"/>
      <c r="B14" s="47" t="s">
        <v>82</v>
      </c>
      <c r="C14" s="60">
        <v>13</v>
      </c>
      <c r="D14" s="60">
        <v>0</v>
      </c>
      <c r="E14" s="60">
        <v>0</v>
      </c>
      <c r="F14" s="60">
        <v>0</v>
      </c>
      <c r="G14" s="60">
        <v>1</v>
      </c>
      <c r="H14" s="60">
        <v>0</v>
      </c>
      <c r="I14" s="60">
        <v>0</v>
      </c>
      <c r="J14" s="60">
        <v>3</v>
      </c>
      <c r="K14" s="60">
        <v>0</v>
      </c>
      <c r="L14" s="60">
        <f>SUM(C14:K14)</f>
        <v>17</v>
      </c>
      <c r="M14" s="58"/>
    </row>
    <row r="15" spans="1:13" ht="24.75" customHeight="1">
      <c r="A15" s="58"/>
      <c r="B15" s="47" t="s">
        <v>96</v>
      </c>
      <c r="C15" s="60">
        <v>5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3</v>
      </c>
      <c r="K15" s="60">
        <v>0</v>
      </c>
      <c r="L15" s="60">
        <f>SUM(C15:K15)</f>
        <v>8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21</v>
      </c>
      <c r="D16" s="61">
        <f t="shared" si="0"/>
        <v>0</v>
      </c>
      <c r="E16" s="61">
        <f t="shared" si="0"/>
        <v>0</v>
      </c>
      <c r="F16" s="61">
        <f t="shared" si="0"/>
        <v>0</v>
      </c>
      <c r="G16" s="61">
        <f t="shared" si="0"/>
        <v>1</v>
      </c>
      <c r="H16" s="61">
        <f t="shared" si="0"/>
        <v>0</v>
      </c>
      <c r="I16" s="61">
        <f t="shared" si="0"/>
        <v>0</v>
      </c>
      <c r="J16" s="61">
        <f t="shared" si="0"/>
        <v>8</v>
      </c>
      <c r="K16" s="61">
        <f t="shared" si="0"/>
        <v>0</v>
      </c>
      <c r="L16" s="61">
        <f>SUM(C16:K16)</f>
        <v>30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99</v>
      </c>
      <c r="D18" s="60">
        <v>14</v>
      </c>
      <c r="E18" s="60">
        <v>0</v>
      </c>
      <c r="F18" s="60">
        <v>0</v>
      </c>
      <c r="G18" s="60">
        <v>2</v>
      </c>
      <c r="H18" s="60">
        <v>2</v>
      </c>
      <c r="I18" s="60">
        <v>0</v>
      </c>
      <c r="J18" s="62">
        <v>0</v>
      </c>
      <c r="K18" s="60">
        <v>1</v>
      </c>
      <c r="L18" s="60">
        <f t="shared" ref="L18:L26" si="1">SUM(C18:K18)</f>
        <v>118</v>
      </c>
      <c r="M18" s="58"/>
    </row>
    <row r="19" spans="1:13" ht="24.75" customHeight="1">
      <c r="A19" s="58"/>
      <c r="B19" s="47" t="s">
        <v>87</v>
      </c>
      <c r="C19" s="60">
        <v>3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3</v>
      </c>
      <c r="M19" s="58"/>
    </row>
    <row r="20" spans="1:13" ht="24.75" customHeight="1">
      <c r="A20" s="58"/>
      <c r="B20" s="47" t="s">
        <v>88</v>
      </c>
      <c r="C20" s="60">
        <v>39</v>
      </c>
      <c r="D20" s="60">
        <v>1</v>
      </c>
      <c r="E20" s="60">
        <v>0</v>
      </c>
      <c r="F20" s="60">
        <v>0</v>
      </c>
      <c r="G20" s="60">
        <v>0</v>
      </c>
      <c r="H20" s="60">
        <v>1</v>
      </c>
      <c r="I20" s="60">
        <v>0</v>
      </c>
      <c r="J20" s="62">
        <v>0</v>
      </c>
      <c r="K20" s="60">
        <v>0</v>
      </c>
      <c r="L20" s="60">
        <f t="shared" si="1"/>
        <v>41</v>
      </c>
      <c r="M20" s="58"/>
    </row>
    <row r="21" spans="1:13" ht="24.75" customHeight="1">
      <c r="A21" s="58"/>
      <c r="B21" s="47" t="s">
        <v>89</v>
      </c>
      <c r="C21" s="60">
        <v>29</v>
      </c>
      <c r="D21" s="60">
        <v>2</v>
      </c>
      <c r="E21" s="60">
        <v>0</v>
      </c>
      <c r="F21" s="60">
        <v>0</v>
      </c>
      <c r="G21" s="60">
        <v>1</v>
      </c>
      <c r="H21" s="60">
        <v>0</v>
      </c>
      <c r="I21" s="60">
        <v>0</v>
      </c>
      <c r="J21" s="62">
        <v>0</v>
      </c>
      <c r="K21" s="60">
        <v>0</v>
      </c>
      <c r="L21" s="60">
        <f t="shared" si="1"/>
        <v>32</v>
      </c>
      <c r="M21" s="58"/>
    </row>
    <row r="22" spans="1:13" ht="24.75" customHeight="1">
      <c r="A22" s="58"/>
      <c r="B22" s="47" t="s">
        <v>90</v>
      </c>
      <c r="C22" s="60">
        <v>18</v>
      </c>
      <c r="D22" s="60">
        <v>2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20</v>
      </c>
      <c r="M22" s="58"/>
    </row>
    <row r="23" spans="1:13" ht="24.75" customHeight="1">
      <c r="A23" s="58"/>
      <c r="B23" s="47" t="s">
        <v>91</v>
      </c>
      <c r="C23" s="60">
        <v>62</v>
      </c>
      <c r="D23" s="60">
        <v>4</v>
      </c>
      <c r="E23" s="60">
        <v>2</v>
      </c>
      <c r="F23" s="60">
        <v>0</v>
      </c>
      <c r="G23" s="60">
        <v>1</v>
      </c>
      <c r="H23" s="60">
        <v>53</v>
      </c>
      <c r="I23" s="60">
        <v>2</v>
      </c>
      <c r="J23" s="62">
        <v>0</v>
      </c>
      <c r="K23" s="60">
        <v>8</v>
      </c>
      <c r="L23" s="60">
        <f t="shared" si="1"/>
        <v>132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250</v>
      </c>
      <c r="D25" s="61">
        <f t="shared" si="2"/>
        <v>23</v>
      </c>
      <c r="E25" s="61">
        <f t="shared" si="2"/>
        <v>2</v>
      </c>
      <c r="F25" s="61">
        <f t="shared" si="2"/>
        <v>0</v>
      </c>
      <c r="G25" s="61">
        <f t="shared" si="2"/>
        <v>4</v>
      </c>
      <c r="H25" s="61">
        <f t="shared" si="2"/>
        <v>56</v>
      </c>
      <c r="I25" s="61">
        <f t="shared" si="2"/>
        <v>2</v>
      </c>
      <c r="J25" s="61">
        <f t="shared" si="2"/>
        <v>0</v>
      </c>
      <c r="K25" s="61">
        <f t="shared" si="2"/>
        <v>9</v>
      </c>
      <c r="L25" s="61">
        <f t="shared" si="1"/>
        <v>346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271</v>
      </c>
      <c r="D26" s="63">
        <f t="shared" si="3"/>
        <v>23</v>
      </c>
      <c r="E26" s="63">
        <f t="shared" si="3"/>
        <v>2</v>
      </c>
      <c r="F26" s="63">
        <f t="shared" si="3"/>
        <v>0</v>
      </c>
      <c r="G26" s="63">
        <f t="shared" si="3"/>
        <v>5</v>
      </c>
      <c r="H26" s="63">
        <f t="shared" si="3"/>
        <v>56</v>
      </c>
      <c r="I26" s="63">
        <f t="shared" si="3"/>
        <v>2</v>
      </c>
      <c r="J26" s="63">
        <f t="shared" si="3"/>
        <v>8</v>
      </c>
      <c r="K26" s="63">
        <f t="shared" si="3"/>
        <v>9</v>
      </c>
      <c r="L26" s="64">
        <f t="shared" si="1"/>
        <v>376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57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8</v>
      </c>
      <c r="D13" s="60">
        <v>1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9</v>
      </c>
      <c r="M13" s="58"/>
    </row>
    <row r="14" spans="1:13" ht="24.75" customHeight="1">
      <c r="A14" s="58"/>
      <c r="B14" s="47" t="s">
        <v>82</v>
      </c>
      <c r="C14" s="60">
        <v>30</v>
      </c>
      <c r="D14" s="60">
        <v>0</v>
      </c>
      <c r="E14" s="60">
        <v>0</v>
      </c>
      <c r="F14" s="60">
        <v>0</v>
      </c>
      <c r="G14" s="60">
        <v>0</v>
      </c>
      <c r="H14" s="60">
        <v>1</v>
      </c>
      <c r="I14" s="60">
        <v>0</v>
      </c>
      <c r="J14" s="60">
        <v>0</v>
      </c>
      <c r="K14" s="60">
        <v>1</v>
      </c>
      <c r="L14" s="60">
        <f>SUM(C14:K14)</f>
        <v>32</v>
      </c>
      <c r="M14" s="58"/>
    </row>
    <row r="15" spans="1:13" ht="24.75" customHeight="1">
      <c r="A15" s="58"/>
      <c r="B15" s="47" t="s">
        <v>96</v>
      </c>
      <c r="C15" s="60">
        <v>5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2</v>
      </c>
      <c r="K15" s="60">
        <v>0</v>
      </c>
      <c r="L15" s="60">
        <f>SUM(C15:K15)</f>
        <v>7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44</v>
      </c>
      <c r="D16" s="61">
        <f t="shared" si="0"/>
        <v>1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1</v>
      </c>
      <c r="I16" s="61">
        <f t="shared" si="0"/>
        <v>0</v>
      </c>
      <c r="J16" s="61">
        <f t="shared" si="0"/>
        <v>2</v>
      </c>
      <c r="K16" s="61">
        <f t="shared" si="0"/>
        <v>1</v>
      </c>
      <c r="L16" s="61">
        <f>SUM(C16:K16)</f>
        <v>49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240</v>
      </c>
      <c r="D18" s="60">
        <v>5</v>
      </c>
      <c r="E18" s="60">
        <v>0</v>
      </c>
      <c r="F18" s="60">
        <v>1</v>
      </c>
      <c r="G18" s="60">
        <v>0</v>
      </c>
      <c r="H18" s="60">
        <v>0</v>
      </c>
      <c r="I18" s="60">
        <v>0</v>
      </c>
      <c r="J18" s="62">
        <v>0</v>
      </c>
      <c r="K18" s="60">
        <v>71</v>
      </c>
      <c r="L18" s="60">
        <f t="shared" ref="L18:L26" si="1">SUM(C18:K18)</f>
        <v>317</v>
      </c>
      <c r="M18" s="58"/>
    </row>
    <row r="19" spans="1:13" ht="24.75" customHeight="1">
      <c r="A19" s="58"/>
      <c r="B19" s="47" t="s">
        <v>87</v>
      </c>
      <c r="C19" s="60">
        <v>22</v>
      </c>
      <c r="D19" s="60">
        <v>2</v>
      </c>
      <c r="E19" s="60">
        <v>0</v>
      </c>
      <c r="F19" s="60">
        <v>0</v>
      </c>
      <c r="G19" s="60">
        <v>0</v>
      </c>
      <c r="H19" s="60">
        <v>1</v>
      </c>
      <c r="I19" s="60">
        <v>0</v>
      </c>
      <c r="J19" s="62">
        <v>0</v>
      </c>
      <c r="K19" s="60">
        <v>3</v>
      </c>
      <c r="L19" s="60">
        <f t="shared" si="1"/>
        <v>28</v>
      </c>
      <c r="M19" s="58"/>
    </row>
    <row r="20" spans="1:13" ht="24.75" customHeight="1">
      <c r="A20" s="58"/>
      <c r="B20" s="47" t="s">
        <v>88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0</v>
      </c>
      <c r="M20" s="58"/>
    </row>
    <row r="21" spans="1:13" ht="24.75" customHeight="1">
      <c r="A21" s="58"/>
      <c r="B21" s="47" t="s">
        <v>89</v>
      </c>
      <c r="C21" s="60">
        <v>44</v>
      </c>
      <c r="D21" s="60">
        <v>4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1</v>
      </c>
      <c r="L21" s="60">
        <f t="shared" si="1"/>
        <v>49</v>
      </c>
      <c r="M21" s="58"/>
    </row>
    <row r="22" spans="1:13" ht="24.75" customHeight="1">
      <c r="A22" s="58"/>
      <c r="B22" s="47" t="s">
        <v>90</v>
      </c>
      <c r="C22" s="60">
        <v>6</v>
      </c>
      <c r="D22" s="60">
        <v>0</v>
      </c>
      <c r="E22" s="60">
        <v>0</v>
      </c>
      <c r="F22" s="60">
        <v>0</v>
      </c>
      <c r="G22" s="60">
        <v>0</v>
      </c>
      <c r="H22" s="60">
        <v>1</v>
      </c>
      <c r="I22" s="60">
        <v>0</v>
      </c>
      <c r="J22" s="62">
        <v>0</v>
      </c>
      <c r="K22" s="60">
        <v>2</v>
      </c>
      <c r="L22" s="60">
        <f t="shared" si="1"/>
        <v>9</v>
      </c>
      <c r="M22" s="58"/>
    </row>
    <row r="23" spans="1:13" ht="24.75" customHeight="1">
      <c r="A23" s="58"/>
      <c r="B23" s="47" t="s">
        <v>91</v>
      </c>
      <c r="C23" s="60">
        <v>222</v>
      </c>
      <c r="D23" s="60">
        <v>8</v>
      </c>
      <c r="E23" s="60">
        <v>2</v>
      </c>
      <c r="F23" s="60">
        <v>0</v>
      </c>
      <c r="G23" s="60">
        <v>0</v>
      </c>
      <c r="H23" s="60">
        <v>5</v>
      </c>
      <c r="I23" s="60">
        <v>0</v>
      </c>
      <c r="J23" s="62">
        <v>0</v>
      </c>
      <c r="K23" s="60">
        <v>70</v>
      </c>
      <c r="L23" s="60">
        <f t="shared" si="1"/>
        <v>307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534</v>
      </c>
      <c r="D25" s="61">
        <f t="shared" si="2"/>
        <v>19</v>
      </c>
      <c r="E25" s="61">
        <f t="shared" si="2"/>
        <v>2</v>
      </c>
      <c r="F25" s="61">
        <f t="shared" si="2"/>
        <v>1</v>
      </c>
      <c r="G25" s="61">
        <f t="shared" si="2"/>
        <v>0</v>
      </c>
      <c r="H25" s="61">
        <f t="shared" si="2"/>
        <v>7</v>
      </c>
      <c r="I25" s="61">
        <f t="shared" si="2"/>
        <v>0</v>
      </c>
      <c r="J25" s="61">
        <f t="shared" si="2"/>
        <v>0</v>
      </c>
      <c r="K25" s="61">
        <f t="shared" si="2"/>
        <v>147</v>
      </c>
      <c r="L25" s="61">
        <f t="shared" si="1"/>
        <v>710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578</v>
      </c>
      <c r="D26" s="63">
        <f t="shared" si="3"/>
        <v>20</v>
      </c>
      <c r="E26" s="63">
        <f t="shared" si="3"/>
        <v>2</v>
      </c>
      <c r="F26" s="63">
        <f t="shared" si="3"/>
        <v>1</v>
      </c>
      <c r="G26" s="63">
        <f t="shared" si="3"/>
        <v>0</v>
      </c>
      <c r="H26" s="63">
        <f t="shared" si="3"/>
        <v>8</v>
      </c>
      <c r="I26" s="63">
        <f t="shared" si="3"/>
        <v>0</v>
      </c>
      <c r="J26" s="63">
        <f t="shared" si="3"/>
        <v>2</v>
      </c>
      <c r="K26" s="63">
        <f t="shared" si="3"/>
        <v>148</v>
      </c>
      <c r="L26" s="64">
        <f t="shared" si="1"/>
        <v>759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59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4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1</v>
      </c>
      <c r="K13" s="60">
        <v>0</v>
      </c>
      <c r="L13" s="60">
        <f>SUM(C13:K13)</f>
        <v>5</v>
      </c>
      <c r="M13" s="58"/>
    </row>
    <row r="14" spans="1:13" ht="24.75" customHeight="1">
      <c r="A14" s="58"/>
      <c r="B14" s="47" t="s">
        <v>82</v>
      </c>
      <c r="C14" s="60">
        <v>5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10</v>
      </c>
      <c r="K14" s="60">
        <v>0</v>
      </c>
      <c r="L14" s="60">
        <f>SUM(C14:K14)</f>
        <v>15</v>
      </c>
      <c r="M14" s="58"/>
    </row>
    <row r="15" spans="1:13" ht="24.75" customHeight="1">
      <c r="A15" s="58"/>
      <c r="B15" s="47" t="s">
        <v>96</v>
      </c>
      <c r="C15" s="60">
        <v>6</v>
      </c>
      <c r="D15" s="60">
        <v>1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2</v>
      </c>
      <c r="K15" s="60">
        <v>0</v>
      </c>
      <c r="L15" s="60">
        <f>SUM(C15:K15)</f>
        <v>9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16</v>
      </c>
      <c r="D16" s="61">
        <f t="shared" si="0"/>
        <v>1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0</v>
      </c>
      <c r="I16" s="61">
        <f t="shared" si="0"/>
        <v>0</v>
      </c>
      <c r="J16" s="61">
        <f t="shared" si="0"/>
        <v>13</v>
      </c>
      <c r="K16" s="61">
        <f t="shared" si="0"/>
        <v>0</v>
      </c>
      <c r="L16" s="61">
        <f>SUM(C16:K16)</f>
        <v>30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105</v>
      </c>
      <c r="D18" s="60">
        <v>4</v>
      </c>
      <c r="E18" s="60">
        <v>0</v>
      </c>
      <c r="F18" s="60">
        <v>0</v>
      </c>
      <c r="G18" s="60">
        <v>0</v>
      </c>
      <c r="H18" s="60">
        <v>1</v>
      </c>
      <c r="I18" s="60">
        <v>0</v>
      </c>
      <c r="J18" s="62">
        <v>0</v>
      </c>
      <c r="K18" s="60">
        <v>2</v>
      </c>
      <c r="L18" s="60">
        <f t="shared" ref="L18:L26" si="1">SUM(C18:K18)</f>
        <v>112</v>
      </c>
      <c r="M18" s="58"/>
    </row>
    <row r="19" spans="1:13" ht="24.75" customHeight="1">
      <c r="A19" s="58"/>
      <c r="B19" s="47" t="s">
        <v>87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0</v>
      </c>
      <c r="M19" s="58"/>
    </row>
    <row r="20" spans="1:13" ht="24.75" customHeight="1">
      <c r="A20" s="58"/>
      <c r="B20" s="47" t="s">
        <v>88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  <c r="H20" s="60">
        <v>1</v>
      </c>
      <c r="I20" s="60">
        <v>0</v>
      </c>
      <c r="J20" s="62">
        <v>0</v>
      </c>
      <c r="K20" s="60">
        <v>0</v>
      </c>
      <c r="L20" s="60">
        <f t="shared" si="1"/>
        <v>1</v>
      </c>
      <c r="M20" s="58"/>
    </row>
    <row r="21" spans="1:13" ht="24.75" customHeight="1">
      <c r="A21" s="58"/>
      <c r="B21" s="47" t="s">
        <v>89</v>
      </c>
      <c r="C21" s="60">
        <v>38</v>
      </c>
      <c r="D21" s="60">
        <v>0</v>
      </c>
      <c r="E21" s="60">
        <v>1</v>
      </c>
      <c r="F21" s="60">
        <v>0</v>
      </c>
      <c r="G21" s="60">
        <v>0</v>
      </c>
      <c r="H21" s="60">
        <v>2</v>
      </c>
      <c r="I21" s="60">
        <v>0</v>
      </c>
      <c r="J21" s="62">
        <v>0</v>
      </c>
      <c r="K21" s="60">
        <v>0</v>
      </c>
      <c r="L21" s="60">
        <f t="shared" si="1"/>
        <v>41</v>
      </c>
      <c r="M21" s="58"/>
    </row>
    <row r="22" spans="1:13" ht="24.75" customHeight="1">
      <c r="A22" s="58"/>
      <c r="B22" s="47" t="s">
        <v>90</v>
      </c>
      <c r="C22" s="60">
        <v>14</v>
      </c>
      <c r="D22" s="60">
        <v>2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16</v>
      </c>
      <c r="M22" s="58"/>
    </row>
    <row r="23" spans="1:13" ht="24.75" customHeight="1">
      <c r="A23" s="58"/>
      <c r="B23" s="47" t="s">
        <v>91</v>
      </c>
      <c r="C23" s="60">
        <v>43</v>
      </c>
      <c r="D23" s="60">
        <v>13</v>
      </c>
      <c r="E23" s="60">
        <v>3</v>
      </c>
      <c r="F23" s="60">
        <v>0</v>
      </c>
      <c r="G23" s="60">
        <v>0</v>
      </c>
      <c r="H23" s="60">
        <v>44</v>
      </c>
      <c r="I23" s="60">
        <v>0</v>
      </c>
      <c r="J23" s="62">
        <v>0</v>
      </c>
      <c r="K23" s="60">
        <v>1</v>
      </c>
      <c r="L23" s="60">
        <f t="shared" si="1"/>
        <v>104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200</v>
      </c>
      <c r="D25" s="61">
        <f t="shared" si="2"/>
        <v>19</v>
      </c>
      <c r="E25" s="61">
        <f t="shared" si="2"/>
        <v>4</v>
      </c>
      <c r="F25" s="61">
        <f t="shared" si="2"/>
        <v>0</v>
      </c>
      <c r="G25" s="61">
        <f t="shared" si="2"/>
        <v>0</v>
      </c>
      <c r="H25" s="61">
        <f t="shared" si="2"/>
        <v>48</v>
      </c>
      <c r="I25" s="61">
        <f t="shared" si="2"/>
        <v>0</v>
      </c>
      <c r="J25" s="61">
        <f t="shared" si="2"/>
        <v>0</v>
      </c>
      <c r="K25" s="61">
        <f t="shared" si="2"/>
        <v>3</v>
      </c>
      <c r="L25" s="61">
        <f t="shared" si="1"/>
        <v>274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216</v>
      </c>
      <c r="D26" s="63">
        <f t="shared" si="3"/>
        <v>20</v>
      </c>
      <c r="E26" s="63">
        <f t="shared" si="3"/>
        <v>4</v>
      </c>
      <c r="F26" s="63">
        <f t="shared" si="3"/>
        <v>0</v>
      </c>
      <c r="G26" s="63">
        <f t="shared" si="3"/>
        <v>0</v>
      </c>
      <c r="H26" s="63">
        <f t="shared" si="3"/>
        <v>48</v>
      </c>
      <c r="I26" s="63">
        <f t="shared" si="3"/>
        <v>0</v>
      </c>
      <c r="J26" s="63">
        <f t="shared" si="3"/>
        <v>13</v>
      </c>
      <c r="K26" s="63">
        <f t="shared" si="3"/>
        <v>3</v>
      </c>
      <c r="L26" s="64">
        <f t="shared" si="1"/>
        <v>304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61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7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7</v>
      </c>
      <c r="M13" s="58"/>
    </row>
    <row r="14" spans="1:13" ht="24.75" customHeight="1">
      <c r="A14" s="58"/>
      <c r="B14" s="47" t="s">
        <v>82</v>
      </c>
      <c r="C14" s="60">
        <v>23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1</v>
      </c>
      <c r="K14" s="60">
        <v>0</v>
      </c>
      <c r="L14" s="60">
        <f>SUM(C14:K14)</f>
        <v>24</v>
      </c>
      <c r="M14" s="58"/>
    </row>
    <row r="15" spans="1:13" ht="24.75" customHeight="1">
      <c r="A15" s="58"/>
      <c r="B15" s="47" t="s">
        <v>96</v>
      </c>
      <c r="C15" s="60">
        <v>11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f>SUM(C15:K15)</f>
        <v>11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42</v>
      </c>
      <c r="D16" s="61">
        <f t="shared" si="0"/>
        <v>0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0</v>
      </c>
      <c r="I16" s="61">
        <f t="shared" si="0"/>
        <v>0</v>
      </c>
      <c r="J16" s="61">
        <f t="shared" si="0"/>
        <v>1</v>
      </c>
      <c r="K16" s="61">
        <f t="shared" si="0"/>
        <v>0</v>
      </c>
      <c r="L16" s="61">
        <f>SUM(C16:K16)</f>
        <v>43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214</v>
      </c>
      <c r="D18" s="60">
        <v>8</v>
      </c>
      <c r="E18" s="60">
        <v>0</v>
      </c>
      <c r="F18" s="60">
        <v>0</v>
      </c>
      <c r="G18" s="60">
        <v>0</v>
      </c>
      <c r="H18" s="60">
        <v>2</v>
      </c>
      <c r="I18" s="60">
        <v>0</v>
      </c>
      <c r="J18" s="62">
        <v>0</v>
      </c>
      <c r="K18" s="60">
        <v>0</v>
      </c>
      <c r="L18" s="60">
        <f t="shared" ref="L18:L26" si="1">SUM(C18:K18)</f>
        <v>224</v>
      </c>
      <c r="M18" s="58"/>
    </row>
    <row r="19" spans="1:13" ht="24.75" customHeight="1">
      <c r="A19" s="58"/>
      <c r="B19" s="47" t="s">
        <v>87</v>
      </c>
      <c r="C19" s="60">
        <v>10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10</v>
      </c>
      <c r="M19" s="58"/>
    </row>
    <row r="20" spans="1:13" ht="24.75" customHeight="1">
      <c r="A20" s="58"/>
      <c r="B20" s="47" t="s">
        <v>88</v>
      </c>
      <c r="C20" s="60">
        <v>44</v>
      </c>
      <c r="D20" s="60">
        <v>1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45</v>
      </c>
      <c r="M20" s="58"/>
    </row>
    <row r="21" spans="1:13" ht="24.75" customHeight="1">
      <c r="A21" s="58"/>
      <c r="B21" s="47" t="s">
        <v>89</v>
      </c>
      <c r="C21" s="60">
        <v>25</v>
      </c>
      <c r="D21" s="60">
        <v>2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1</v>
      </c>
      <c r="L21" s="60">
        <f t="shared" si="1"/>
        <v>28</v>
      </c>
      <c r="M21" s="58"/>
    </row>
    <row r="22" spans="1:13" ht="24.75" customHeight="1">
      <c r="A22" s="58"/>
      <c r="B22" s="47" t="s">
        <v>90</v>
      </c>
      <c r="C22" s="60">
        <v>7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7</v>
      </c>
      <c r="M22" s="58"/>
    </row>
    <row r="23" spans="1:13" ht="24.75" customHeight="1">
      <c r="A23" s="58"/>
      <c r="B23" s="47" t="s">
        <v>91</v>
      </c>
      <c r="C23" s="60">
        <v>157</v>
      </c>
      <c r="D23" s="60">
        <v>7</v>
      </c>
      <c r="E23" s="60">
        <v>0</v>
      </c>
      <c r="F23" s="60">
        <v>0</v>
      </c>
      <c r="G23" s="60">
        <v>0</v>
      </c>
      <c r="H23" s="60">
        <v>14</v>
      </c>
      <c r="I23" s="60">
        <v>0</v>
      </c>
      <c r="J23" s="62">
        <v>0</v>
      </c>
      <c r="K23" s="60">
        <v>1</v>
      </c>
      <c r="L23" s="60">
        <f t="shared" si="1"/>
        <v>179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457</v>
      </c>
      <c r="D25" s="61">
        <f t="shared" si="2"/>
        <v>18</v>
      </c>
      <c r="E25" s="61">
        <f t="shared" si="2"/>
        <v>0</v>
      </c>
      <c r="F25" s="61">
        <f t="shared" si="2"/>
        <v>0</v>
      </c>
      <c r="G25" s="61">
        <f t="shared" si="2"/>
        <v>0</v>
      </c>
      <c r="H25" s="61">
        <f t="shared" si="2"/>
        <v>16</v>
      </c>
      <c r="I25" s="61">
        <f t="shared" si="2"/>
        <v>0</v>
      </c>
      <c r="J25" s="61">
        <f t="shared" si="2"/>
        <v>0</v>
      </c>
      <c r="K25" s="61">
        <f t="shared" si="2"/>
        <v>2</v>
      </c>
      <c r="L25" s="61">
        <f t="shared" si="1"/>
        <v>493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499</v>
      </c>
      <c r="D26" s="63">
        <f t="shared" si="3"/>
        <v>18</v>
      </c>
      <c r="E26" s="63">
        <f t="shared" si="3"/>
        <v>0</v>
      </c>
      <c r="F26" s="63">
        <f t="shared" si="3"/>
        <v>0</v>
      </c>
      <c r="G26" s="63">
        <f t="shared" si="3"/>
        <v>0</v>
      </c>
      <c r="H26" s="63">
        <f t="shared" si="3"/>
        <v>16</v>
      </c>
      <c r="I26" s="63">
        <f t="shared" si="3"/>
        <v>0</v>
      </c>
      <c r="J26" s="63">
        <f t="shared" si="3"/>
        <v>1</v>
      </c>
      <c r="K26" s="63">
        <f t="shared" si="3"/>
        <v>2</v>
      </c>
      <c r="L26" s="64">
        <f t="shared" si="1"/>
        <v>536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63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4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4</v>
      </c>
      <c r="M13" s="58"/>
    </row>
    <row r="14" spans="1:13" ht="24.75" customHeight="1">
      <c r="A14" s="58"/>
      <c r="B14" s="47" t="s">
        <v>82</v>
      </c>
      <c r="C14" s="60">
        <v>15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f>SUM(C14:K14)</f>
        <v>15</v>
      </c>
      <c r="M14" s="58"/>
    </row>
    <row r="15" spans="1:13" ht="24.75" customHeight="1">
      <c r="A15" s="58"/>
      <c r="B15" s="47" t="s">
        <v>96</v>
      </c>
      <c r="C15" s="60">
        <v>7</v>
      </c>
      <c r="D15" s="60">
        <v>1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f>SUM(C15:K15)</f>
        <v>8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27</v>
      </c>
      <c r="D16" s="61">
        <f t="shared" si="0"/>
        <v>1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0</v>
      </c>
      <c r="I16" s="61">
        <f t="shared" si="0"/>
        <v>0</v>
      </c>
      <c r="J16" s="61">
        <f t="shared" si="0"/>
        <v>0</v>
      </c>
      <c r="K16" s="61">
        <f t="shared" si="0"/>
        <v>0</v>
      </c>
      <c r="L16" s="61">
        <f>SUM(C16:K16)</f>
        <v>28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78</v>
      </c>
      <c r="D18" s="60">
        <v>2</v>
      </c>
      <c r="E18" s="60">
        <v>1</v>
      </c>
      <c r="F18" s="60">
        <v>0</v>
      </c>
      <c r="G18" s="60">
        <v>0</v>
      </c>
      <c r="H18" s="60">
        <v>1</v>
      </c>
      <c r="I18" s="60">
        <v>0</v>
      </c>
      <c r="J18" s="62">
        <v>0</v>
      </c>
      <c r="K18" s="60">
        <v>0</v>
      </c>
      <c r="L18" s="60">
        <f t="shared" ref="L18:L26" si="1">SUM(C18:K18)</f>
        <v>82</v>
      </c>
      <c r="M18" s="58"/>
    </row>
    <row r="19" spans="1:13" ht="24.75" customHeight="1">
      <c r="A19" s="58"/>
      <c r="B19" s="47" t="s">
        <v>87</v>
      </c>
      <c r="C19" s="60">
        <v>9</v>
      </c>
      <c r="D19" s="60">
        <v>0</v>
      </c>
      <c r="E19" s="60">
        <v>0</v>
      </c>
      <c r="F19" s="60">
        <v>0</v>
      </c>
      <c r="G19" s="60">
        <v>0</v>
      </c>
      <c r="H19" s="60">
        <v>1</v>
      </c>
      <c r="I19" s="60">
        <v>0</v>
      </c>
      <c r="J19" s="62">
        <v>0</v>
      </c>
      <c r="K19" s="60">
        <v>0</v>
      </c>
      <c r="L19" s="60">
        <f t="shared" si="1"/>
        <v>10</v>
      </c>
      <c r="M19" s="58"/>
    </row>
    <row r="20" spans="1:13" ht="24.75" customHeight="1">
      <c r="A20" s="58"/>
      <c r="B20" s="47" t="s">
        <v>88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0</v>
      </c>
      <c r="M20" s="58"/>
    </row>
    <row r="21" spans="1:13" ht="24.75" customHeight="1">
      <c r="A21" s="58"/>
      <c r="B21" s="47" t="s">
        <v>89</v>
      </c>
      <c r="C21" s="60">
        <v>8</v>
      </c>
      <c r="D21" s="60">
        <v>0</v>
      </c>
      <c r="E21" s="60">
        <v>1</v>
      </c>
      <c r="F21" s="60">
        <v>0</v>
      </c>
      <c r="G21" s="60">
        <v>0</v>
      </c>
      <c r="H21" s="60">
        <v>2</v>
      </c>
      <c r="I21" s="60">
        <v>1</v>
      </c>
      <c r="J21" s="62">
        <v>0</v>
      </c>
      <c r="K21" s="60">
        <v>2</v>
      </c>
      <c r="L21" s="60">
        <f t="shared" si="1"/>
        <v>14</v>
      </c>
      <c r="M21" s="58"/>
    </row>
    <row r="22" spans="1:13" ht="24.75" customHeight="1">
      <c r="A22" s="58"/>
      <c r="B22" s="47" t="s">
        <v>90</v>
      </c>
      <c r="C22" s="60">
        <v>2</v>
      </c>
      <c r="D22" s="60">
        <v>1</v>
      </c>
      <c r="E22" s="60">
        <v>0</v>
      </c>
      <c r="F22" s="60">
        <v>0</v>
      </c>
      <c r="G22" s="60">
        <v>0</v>
      </c>
      <c r="H22" s="60">
        <v>2</v>
      </c>
      <c r="I22" s="60">
        <v>0</v>
      </c>
      <c r="J22" s="62">
        <v>0</v>
      </c>
      <c r="K22" s="60">
        <v>1</v>
      </c>
      <c r="L22" s="60">
        <f t="shared" si="1"/>
        <v>6</v>
      </c>
      <c r="M22" s="58"/>
    </row>
    <row r="23" spans="1:13" ht="24.75" customHeight="1">
      <c r="A23" s="58"/>
      <c r="B23" s="47" t="s">
        <v>91</v>
      </c>
      <c r="C23" s="60">
        <v>30</v>
      </c>
      <c r="D23" s="60">
        <v>0</v>
      </c>
      <c r="E23" s="60">
        <v>4</v>
      </c>
      <c r="F23" s="60">
        <v>0</v>
      </c>
      <c r="G23" s="60">
        <v>0</v>
      </c>
      <c r="H23" s="60">
        <v>14</v>
      </c>
      <c r="I23" s="60">
        <v>1</v>
      </c>
      <c r="J23" s="62">
        <v>0</v>
      </c>
      <c r="K23" s="60">
        <v>2</v>
      </c>
      <c r="L23" s="60">
        <f t="shared" si="1"/>
        <v>51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127</v>
      </c>
      <c r="D25" s="61">
        <f t="shared" si="2"/>
        <v>3</v>
      </c>
      <c r="E25" s="61">
        <f t="shared" si="2"/>
        <v>6</v>
      </c>
      <c r="F25" s="61">
        <f t="shared" si="2"/>
        <v>0</v>
      </c>
      <c r="G25" s="61">
        <f t="shared" si="2"/>
        <v>0</v>
      </c>
      <c r="H25" s="61">
        <f t="shared" si="2"/>
        <v>20</v>
      </c>
      <c r="I25" s="61">
        <f t="shared" si="2"/>
        <v>2</v>
      </c>
      <c r="J25" s="61">
        <f t="shared" si="2"/>
        <v>0</v>
      </c>
      <c r="K25" s="61">
        <f t="shared" si="2"/>
        <v>5</v>
      </c>
      <c r="L25" s="61">
        <f t="shared" si="1"/>
        <v>163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154</v>
      </c>
      <c r="D26" s="63">
        <f t="shared" si="3"/>
        <v>4</v>
      </c>
      <c r="E26" s="63">
        <f t="shared" si="3"/>
        <v>6</v>
      </c>
      <c r="F26" s="63">
        <f t="shared" si="3"/>
        <v>0</v>
      </c>
      <c r="G26" s="63">
        <f t="shared" si="3"/>
        <v>0</v>
      </c>
      <c r="H26" s="63">
        <f t="shared" si="3"/>
        <v>20</v>
      </c>
      <c r="I26" s="63">
        <f t="shared" si="3"/>
        <v>2</v>
      </c>
      <c r="J26" s="63">
        <f t="shared" si="3"/>
        <v>0</v>
      </c>
      <c r="K26" s="63">
        <f t="shared" si="3"/>
        <v>5</v>
      </c>
      <c r="L26" s="64">
        <f t="shared" si="1"/>
        <v>191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65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7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7</v>
      </c>
      <c r="M13" s="58"/>
    </row>
    <row r="14" spans="1:13" ht="24.75" customHeight="1">
      <c r="A14" s="58"/>
      <c r="B14" s="47" t="s">
        <v>82</v>
      </c>
      <c r="C14" s="60">
        <v>20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f>SUM(C14:K14)</f>
        <v>20</v>
      </c>
      <c r="M14" s="58"/>
    </row>
    <row r="15" spans="1:13" ht="24.75" customHeight="1">
      <c r="A15" s="58"/>
      <c r="B15" s="47" t="s">
        <v>96</v>
      </c>
      <c r="C15" s="60">
        <v>6</v>
      </c>
      <c r="D15" s="60">
        <v>1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f>SUM(C15:K15)</f>
        <v>7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34</v>
      </c>
      <c r="D16" s="61">
        <f t="shared" si="0"/>
        <v>1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0</v>
      </c>
      <c r="I16" s="61">
        <f t="shared" si="0"/>
        <v>0</v>
      </c>
      <c r="J16" s="61">
        <f t="shared" si="0"/>
        <v>0</v>
      </c>
      <c r="K16" s="61">
        <f t="shared" si="0"/>
        <v>0</v>
      </c>
      <c r="L16" s="61">
        <f>SUM(C16:K16)</f>
        <v>35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147</v>
      </c>
      <c r="D18" s="60">
        <v>9</v>
      </c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2">
        <v>0</v>
      </c>
      <c r="K18" s="60">
        <v>0</v>
      </c>
      <c r="L18" s="60">
        <f t="shared" ref="L18:L26" si="1">SUM(C18:K18)</f>
        <v>156</v>
      </c>
      <c r="M18" s="58"/>
    </row>
    <row r="19" spans="1:13" ht="24.75" customHeight="1">
      <c r="A19" s="58"/>
      <c r="B19" s="47" t="s">
        <v>87</v>
      </c>
      <c r="C19" s="60">
        <v>7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7</v>
      </c>
      <c r="M19" s="58"/>
    </row>
    <row r="20" spans="1:13" ht="24.75" customHeight="1">
      <c r="A20" s="58"/>
      <c r="B20" s="47" t="s">
        <v>88</v>
      </c>
      <c r="C20" s="60">
        <v>28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28</v>
      </c>
      <c r="M20" s="58"/>
    </row>
    <row r="21" spans="1:13" ht="24.75" customHeight="1">
      <c r="A21" s="58"/>
      <c r="B21" s="47" t="s">
        <v>89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0</v>
      </c>
      <c r="L21" s="60">
        <f t="shared" si="1"/>
        <v>0</v>
      </c>
      <c r="M21" s="58"/>
    </row>
    <row r="22" spans="1:13" ht="24.75" customHeight="1">
      <c r="A22" s="58"/>
      <c r="B22" s="47" t="s">
        <v>90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0</v>
      </c>
      <c r="M22" s="58"/>
    </row>
    <row r="23" spans="1:13" ht="24.75" customHeight="1">
      <c r="A23" s="58"/>
      <c r="B23" s="47" t="s">
        <v>91</v>
      </c>
      <c r="C23" s="60">
        <v>115</v>
      </c>
      <c r="D23" s="60">
        <v>17</v>
      </c>
      <c r="E23" s="60">
        <v>1</v>
      </c>
      <c r="F23" s="60">
        <v>0</v>
      </c>
      <c r="G23" s="60">
        <v>0</v>
      </c>
      <c r="H23" s="60">
        <v>4</v>
      </c>
      <c r="I23" s="60">
        <v>0</v>
      </c>
      <c r="J23" s="62">
        <v>0</v>
      </c>
      <c r="K23" s="60">
        <v>8</v>
      </c>
      <c r="L23" s="60">
        <f t="shared" si="1"/>
        <v>145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297</v>
      </c>
      <c r="D25" s="61">
        <f t="shared" si="2"/>
        <v>26</v>
      </c>
      <c r="E25" s="61">
        <f t="shared" si="2"/>
        <v>1</v>
      </c>
      <c r="F25" s="61">
        <f t="shared" si="2"/>
        <v>0</v>
      </c>
      <c r="G25" s="61">
        <f t="shared" si="2"/>
        <v>0</v>
      </c>
      <c r="H25" s="61">
        <f t="shared" si="2"/>
        <v>4</v>
      </c>
      <c r="I25" s="61">
        <f t="shared" si="2"/>
        <v>0</v>
      </c>
      <c r="J25" s="61">
        <f t="shared" si="2"/>
        <v>0</v>
      </c>
      <c r="K25" s="61">
        <f t="shared" si="2"/>
        <v>8</v>
      </c>
      <c r="L25" s="61">
        <f t="shared" si="1"/>
        <v>336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331</v>
      </c>
      <c r="D26" s="63">
        <f t="shared" si="3"/>
        <v>27</v>
      </c>
      <c r="E26" s="63">
        <f t="shared" si="3"/>
        <v>1</v>
      </c>
      <c r="F26" s="63">
        <f t="shared" si="3"/>
        <v>0</v>
      </c>
      <c r="G26" s="63">
        <f t="shared" si="3"/>
        <v>0</v>
      </c>
      <c r="H26" s="63">
        <f t="shared" si="3"/>
        <v>4</v>
      </c>
      <c r="I26" s="63">
        <f t="shared" si="3"/>
        <v>0</v>
      </c>
      <c r="J26" s="63">
        <f t="shared" si="3"/>
        <v>0</v>
      </c>
      <c r="K26" s="63">
        <f t="shared" si="3"/>
        <v>8</v>
      </c>
      <c r="L26" s="64">
        <f t="shared" si="1"/>
        <v>371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67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8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8</v>
      </c>
      <c r="M13" s="58"/>
    </row>
    <row r="14" spans="1:13" ht="24.75" customHeight="1">
      <c r="A14" s="58"/>
      <c r="B14" s="47" t="s">
        <v>82</v>
      </c>
      <c r="C14" s="60">
        <v>27</v>
      </c>
      <c r="D14" s="60">
        <v>1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f>SUM(C14:K14)</f>
        <v>28</v>
      </c>
      <c r="M14" s="58"/>
    </row>
    <row r="15" spans="1:13" ht="24.75" customHeight="1">
      <c r="A15" s="58"/>
      <c r="B15" s="47" t="s">
        <v>96</v>
      </c>
      <c r="C15" s="60">
        <v>11</v>
      </c>
      <c r="D15" s="60">
        <v>2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f>SUM(C15:K15)</f>
        <v>13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47</v>
      </c>
      <c r="D16" s="61">
        <f t="shared" si="0"/>
        <v>3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0</v>
      </c>
      <c r="I16" s="61">
        <f t="shared" si="0"/>
        <v>0</v>
      </c>
      <c r="J16" s="61">
        <f t="shared" si="0"/>
        <v>0</v>
      </c>
      <c r="K16" s="61">
        <f t="shared" si="0"/>
        <v>0</v>
      </c>
      <c r="L16" s="61">
        <f>SUM(C16:K16)</f>
        <v>50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447</v>
      </c>
      <c r="D18" s="60">
        <v>26</v>
      </c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2">
        <v>0</v>
      </c>
      <c r="K18" s="60">
        <v>0</v>
      </c>
      <c r="L18" s="60">
        <f t="shared" ref="L18:L26" si="1">SUM(C18:K18)</f>
        <v>473</v>
      </c>
      <c r="M18" s="58"/>
    </row>
    <row r="19" spans="1:13" ht="24.75" customHeight="1">
      <c r="A19" s="58"/>
      <c r="B19" s="47" t="s">
        <v>87</v>
      </c>
      <c r="C19" s="60">
        <v>14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14</v>
      </c>
      <c r="M19" s="58"/>
    </row>
    <row r="20" spans="1:13" ht="24.75" customHeight="1">
      <c r="A20" s="58"/>
      <c r="B20" s="47" t="s">
        <v>88</v>
      </c>
      <c r="C20" s="60">
        <v>69</v>
      </c>
      <c r="D20" s="60">
        <v>2</v>
      </c>
      <c r="E20" s="60">
        <v>0</v>
      </c>
      <c r="F20" s="60">
        <v>0</v>
      </c>
      <c r="G20" s="60">
        <v>0</v>
      </c>
      <c r="H20" s="60">
        <v>1</v>
      </c>
      <c r="I20" s="60">
        <v>0</v>
      </c>
      <c r="J20" s="62">
        <v>0</v>
      </c>
      <c r="K20" s="60">
        <v>2</v>
      </c>
      <c r="L20" s="60">
        <f t="shared" si="1"/>
        <v>74</v>
      </c>
      <c r="M20" s="58"/>
    </row>
    <row r="21" spans="1:13" ht="24.75" customHeight="1">
      <c r="A21" s="58"/>
      <c r="B21" s="47" t="s">
        <v>89</v>
      </c>
      <c r="C21" s="60">
        <v>15</v>
      </c>
      <c r="D21" s="60">
        <v>0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0</v>
      </c>
      <c r="L21" s="60">
        <f t="shared" si="1"/>
        <v>15</v>
      </c>
      <c r="M21" s="58"/>
    </row>
    <row r="22" spans="1:13" ht="24.75" customHeight="1">
      <c r="A22" s="58"/>
      <c r="B22" s="47" t="s">
        <v>90</v>
      </c>
      <c r="C22" s="60">
        <v>3</v>
      </c>
      <c r="D22" s="60">
        <v>1</v>
      </c>
      <c r="E22" s="60">
        <v>0</v>
      </c>
      <c r="F22" s="60">
        <v>0</v>
      </c>
      <c r="G22" s="60">
        <v>0</v>
      </c>
      <c r="H22" s="60">
        <v>3</v>
      </c>
      <c r="I22" s="60">
        <v>0</v>
      </c>
      <c r="J22" s="62">
        <v>0</v>
      </c>
      <c r="K22" s="60">
        <v>1</v>
      </c>
      <c r="L22" s="60">
        <f t="shared" si="1"/>
        <v>8</v>
      </c>
      <c r="M22" s="58"/>
    </row>
    <row r="23" spans="1:13" ht="24.75" customHeight="1">
      <c r="A23" s="58"/>
      <c r="B23" s="47" t="s">
        <v>91</v>
      </c>
      <c r="C23" s="60">
        <v>391</v>
      </c>
      <c r="D23" s="60">
        <v>26</v>
      </c>
      <c r="E23" s="60">
        <v>0</v>
      </c>
      <c r="F23" s="60">
        <v>0</v>
      </c>
      <c r="G23" s="60">
        <v>1</v>
      </c>
      <c r="H23" s="60">
        <v>21</v>
      </c>
      <c r="I23" s="60">
        <v>12</v>
      </c>
      <c r="J23" s="62">
        <v>0</v>
      </c>
      <c r="K23" s="60">
        <v>28</v>
      </c>
      <c r="L23" s="60">
        <f t="shared" si="1"/>
        <v>479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939</v>
      </c>
      <c r="D25" s="61">
        <f t="shared" si="2"/>
        <v>55</v>
      </c>
      <c r="E25" s="61">
        <f t="shared" si="2"/>
        <v>0</v>
      </c>
      <c r="F25" s="61">
        <f t="shared" si="2"/>
        <v>0</v>
      </c>
      <c r="G25" s="61">
        <f t="shared" si="2"/>
        <v>1</v>
      </c>
      <c r="H25" s="61">
        <f t="shared" si="2"/>
        <v>25</v>
      </c>
      <c r="I25" s="61">
        <f t="shared" si="2"/>
        <v>12</v>
      </c>
      <c r="J25" s="61">
        <f t="shared" si="2"/>
        <v>0</v>
      </c>
      <c r="K25" s="61">
        <f t="shared" si="2"/>
        <v>31</v>
      </c>
      <c r="L25" s="61">
        <f t="shared" si="1"/>
        <v>1063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986</v>
      </c>
      <c r="D26" s="63">
        <f t="shared" si="3"/>
        <v>58</v>
      </c>
      <c r="E26" s="63">
        <f t="shared" si="3"/>
        <v>0</v>
      </c>
      <c r="F26" s="63">
        <f t="shared" si="3"/>
        <v>0</v>
      </c>
      <c r="G26" s="63">
        <f t="shared" si="3"/>
        <v>1</v>
      </c>
      <c r="H26" s="63">
        <f t="shared" si="3"/>
        <v>25</v>
      </c>
      <c r="I26" s="63">
        <f t="shared" si="3"/>
        <v>12</v>
      </c>
      <c r="J26" s="63">
        <f t="shared" si="3"/>
        <v>0</v>
      </c>
      <c r="K26" s="63">
        <f t="shared" si="3"/>
        <v>31</v>
      </c>
      <c r="L26" s="64">
        <f t="shared" si="1"/>
        <v>1113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69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1</v>
      </c>
      <c r="D13" s="60">
        <v>1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2</v>
      </c>
      <c r="K13" s="60">
        <v>0</v>
      </c>
      <c r="L13" s="60">
        <f>SUM(C13:K13)</f>
        <v>4</v>
      </c>
      <c r="M13" s="58"/>
    </row>
    <row r="14" spans="1:13" ht="24.75" customHeight="1">
      <c r="A14" s="58"/>
      <c r="B14" s="47" t="s">
        <v>82</v>
      </c>
      <c r="C14" s="60">
        <v>11</v>
      </c>
      <c r="D14" s="60">
        <v>0</v>
      </c>
      <c r="E14" s="60">
        <v>0</v>
      </c>
      <c r="F14" s="60">
        <v>0</v>
      </c>
      <c r="G14" s="60">
        <v>1</v>
      </c>
      <c r="H14" s="60">
        <v>1</v>
      </c>
      <c r="I14" s="60">
        <v>0</v>
      </c>
      <c r="J14" s="60">
        <v>2</v>
      </c>
      <c r="K14" s="60">
        <v>0</v>
      </c>
      <c r="L14" s="60">
        <f>SUM(C14:K14)</f>
        <v>15</v>
      </c>
      <c r="M14" s="58"/>
    </row>
    <row r="15" spans="1:13" ht="24.75" customHeight="1">
      <c r="A15" s="58"/>
      <c r="B15" s="47" t="s">
        <v>96</v>
      </c>
      <c r="C15" s="60">
        <v>5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3</v>
      </c>
      <c r="K15" s="60">
        <v>0</v>
      </c>
      <c r="L15" s="60">
        <f>SUM(C15:K15)</f>
        <v>8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18</v>
      </c>
      <c r="D16" s="61">
        <f t="shared" si="0"/>
        <v>1</v>
      </c>
      <c r="E16" s="61">
        <f t="shared" si="0"/>
        <v>0</v>
      </c>
      <c r="F16" s="61">
        <f t="shared" si="0"/>
        <v>0</v>
      </c>
      <c r="G16" s="61">
        <f t="shared" si="0"/>
        <v>1</v>
      </c>
      <c r="H16" s="61">
        <f t="shared" si="0"/>
        <v>1</v>
      </c>
      <c r="I16" s="61">
        <f t="shared" si="0"/>
        <v>0</v>
      </c>
      <c r="J16" s="61">
        <f t="shared" si="0"/>
        <v>7</v>
      </c>
      <c r="K16" s="61">
        <f t="shared" si="0"/>
        <v>0</v>
      </c>
      <c r="L16" s="61">
        <f>SUM(C16:K16)</f>
        <v>28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68</v>
      </c>
      <c r="D18" s="60">
        <v>2</v>
      </c>
      <c r="E18" s="60">
        <v>0</v>
      </c>
      <c r="F18" s="60">
        <v>0</v>
      </c>
      <c r="G18" s="60">
        <v>1</v>
      </c>
      <c r="H18" s="60">
        <v>1</v>
      </c>
      <c r="I18" s="60">
        <v>0</v>
      </c>
      <c r="J18" s="62">
        <v>0</v>
      </c>
      <c r="K18" s="60">
        <v>1</v>
      </c>
      <c r="L18" s="60">
        <f t="shared" ref="L18:L26" si="1">SUM(C18:K18)</f>
        <v>73</v>
      </c>
      <c r="M18" s="58"/>
    </row>
    <row r="19" spans="1:13" ht="24.75" customHeight="1">
      <c r="A19" s="58"/>
      <c r="B19" s="47" t="s">
        <v>87</v>
      </c>
      <c r="C19" s="60">
        <v>15</v>
      </c>
      <c r="D19" s="60">
        <v>1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16</v>
      </c>
      <c r="M19" s="58"/>
    </row>
    <row r="20" spans="1:13" ht="24.75" customHeight="1">
      <c r="A20" s="58"/>
      <c r="B20" s="47" t="s">
        <v>88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0</v>
      </c>
      <c r="M20" s="58"/>
    </row>
    <row r="21" spans="1:13" ht="24.75" customHeight="1">
      <c r="A21" s="58"/>
      <c r="B21" s="47" t="s">
        <v>89</v>
      </c>
      <c r="C21" s="60">
        <v>3</v>
      </c>
      <c r="D21" s="60">
        <v>0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0</v>
      </c>
      <c r="L21" s="60">
        <f t="shared" si="1"/>
        <v>3</v>
      </c>
      <c r="M21" s="58"/>
    </row>
    <row r="22" spans="1:13" ht="24.75" customHeight="1">
      <c r="A22" s="58"/>
      <c r="B22" s="47" t="s">
        <v>90</v>
      </c>
      <c r="C22" s="60">
        <v>3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3</v>
      </c>
      <c r="M22" s="58"/>
    </row>
    <row r="23" spans="1:13" ht="24.75" customHeight="1">
      <c r="A23" s="58"/>
      <c r="B23" s="47" t="s">
        <v>91</v>
      </c>
      <c r="C23" s="60">
        <v>62</v>
      </c>
      <c r="D23" s="60">
        <v>15</v>
      </c>
      <c r="E23" s="60">
        <v>0</v>
      </c>
      <c r="F23" s="60">
        <v>0</v>
      </c>
      <c r="G23" s="60">
        <v>0</v>
      </c>
      <c r="H23" s="60">
        <v>14</v>
      </c>
      <c r="I23" s="60">
        <v>4</v>
      </c>
      <c r="J23" s="62">
        <v>0</v>
      </c>
      <c r="K23" s="60">
        <v>2</v>
      </c>
      <c r="L23" s="60">
        <f t="shared" si="1"/>
        <v>97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151</v>
      </c>
      <c r="D25" s="61">
        <f t="shared" si="2"/>
        <v>18</v>
      </c>
      <c r="E25" s="61">
        <f t="shared" si="2"/>
        <v>0</v>
      </c>
      <c r="F25" s="61">
        <f t="shared" si="2"/>
        <v>0</v>
      </c>
      <c r="G25" s="61">
        <f t="shared" si="2"/>
        <v>1</v>
      </c>
      <c r="H25" s="61">
        <f t="shared" si="2"/>
        <v>15</v>
      </c>
      <c r="I25" s="61">
        <f t="shared" si="2"/>
        <v>4</v>
      </c>
      <c r="J25" s="61">
        <f t="shared" si="2"/>
        <v>0</v>
      </c>
      <c r="K25" s="61">
        <f t="shared" si="2"/>
        <v>3</v>
      </c>
      <c r="L25" s="61">
        <f t="shared" si="1"/>
        <v>192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169</v>
      </c>
      <c r="D26" s="63">
        <f t="shared" si="3"/>
        <v>19</v>
      </c>
      <c r="E26" s="63">
        <f t="shared" si="3"/>
        <v>0</v>
      </c>
      <c r="F26" s="63">
        <f t="shared" si="3"/>
        <v>0</v>
      </c>
      <c r="G26" s="63">
        <f t="shared" si="3"/>
        <v>2</v>
      </c>
      <c r="H26" s="63">
        <f t="shared" si="3"/>
        <v>16</v>
      </c>
      <c r="I26" s="63">
        <f t="shared" si="3"/>
        <v>4</v>
      </c>
      <c r="J26" s="63">
        <f t="shared" si="3"/>
        <v>7</v>
      </c>
      <c r="K26" s="63">
        <f t="shared" si="3"/>
        <v>3</v>
      </c>
      <c r="L26" s="64">
        <f t="shared" si="1"/>
        <v>220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71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4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4</v>
      </c>
      <c r="M13" s="58"/>
    </row>
    <row r="14" spans="1:13" ht="24.75" customHeight="1">
      <c r="A14" s="58"/>
      <c r="B14" s="47" t="s">
        <v>82</v>
      </c>
      <c r="C14" s="60">
        <v>11</v>
      </c>
      <c r="D14" s="60">
        <v>0</v>
      </c>
      <c r="E14" s="60">
        <v>0</v>
      </c>
      <c r="F14" s="60">
        <v>0</v>
      </c>
      <c r="G14" s="60">
        <v>0</v>
      </c>
      <c r="H14" s="60">
        <v>2</v>
      </c>
      <c r="I14" s="60">
        <v>0</v>
      </c>
      <c r="J14" s="60">
        <v>2</v>
      </c>
      <c r="K14" s="60">
        <v>0</v>
      </c>
      <c r="L14" s="60">
        <f>SUM(C14:K14)</f>
        <v>15</v>
      </c>
      <c r="M14" s="58"/>
    </row>
    <row r="15" spans="1:13" ht="24.75" customHeight="1">
      <c r="A15" s="58"/>
      <c r="B15" s="47" t="s">
        <v>96</v>
      </c>
      <c r="C15" s="60">
        <v>5</v>
      </c>
      <c r="D15" s="60">
        <v>1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2</v>
      </c>
      <c r="K15" s="60">
        <v>0</v>
      </c>
      <c r="L15" s="60">
        <f>SUM(C15:K15)</f>
        <v>8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21</v>
      </c>
      <c r="D16" s="61">
        <f t="shared" si="0"/>
        <v>1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2</v>
      </c>
      <c r="I16" s="61">
        <f t="shared" si="0"/>
        <v>0</v>
      </c>
      <c r="J16" s="61">
        <f t="shared" si="0"/>
        <v>4</v>
      </c>
      <c r="K16" s="61">
        <f t="shared" si="0"/>
        <v>0</v>
      </c>
      <c r="L16" s="61">
        <f>SUM(C16:K16)</f>
        <v>28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66</v>
      </c>
      <c r="D18" s="60">
        <v>2</v>
      </c>
      <c r="E18" s="60">
        <v>0</v>
      </c>
      <c r="F18" s="60">
        <v>0</v>
      </c>
      <c r="G18" s="60">
        <v>0</v>
      </c>
      <c r="H18" s="60">
        <v>2</v>
      </c>
      <c r="I18" s="60">
        <v>0</v>
      </c>
      <c r="J18" s="62">
        <v>0</v>
      </c>
      <c r="K18" s="60">
        <v>1</v>
      </c>
      <c r="L18" s="60">
        <f t="shared" ref="L18:L26" si="1">SUM(C18:K18)</f>
        <v>71</v>
      </c>
      <c r="M18" s="58"/>
    </row>
    <row r="19" spans="1:13" ht="24.75" customHeight="1">
      <c r="A19" s="58"/>
      <c r="B19" s="47" t="s">
        <v>87</v>
      </c>
      <c r="C19" s="60">
        <v>2</v>
      </c>
      <c r="D19" s="60">
        <v>0</v>
      </c>
      <c r="E19" s="60">
        <v>0</v>
      </c>
      <c r="F19" s="60">
        <v>0</v>
      </c>
      <c r="G19" s="60">
        <v>0</v>
      </c>
      <c r="H19" s="60">
        <v>1</v>
      </c>
      <c r="I19" s="60">
        <v>0</v>
      </c>
      <c r="J19" s="62">
        <v>0</v>
      </c>
      <c r="K19" s="60">
        <v>0</v>
      </c>
      <c r="L19" s="60">
        <f t="shared" si="1"/>
        <v>3</v>
      </c>
      <c r="M19" s="58"/>
    </row>
    <row r="20" spans="1:13" ht="24.75" customHeight="1">
      <c r="A20" s="58"/>
      <c r="B20" s="47" t="s">
        <v>88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0</v>
      </c>
      <c r="M20" s="58"/>
    </row>
    <row r="21" spans="1:13" ht="24.75" customHeight="1">
      <c r="A21" s="58"/>
      <c r="B21" s="47" t="s">
        <v>89</v>
      </c>
      <c r="C21" s="60">
        <v>7</v>
      </c>
      <c r="D21" s="60">
        <v>1</v>
      </c>
      <c r="E21" s="60">
        <v>0</v>
      </c>
      <c r="F21" s="60">
        <v>0</v>
      </c>
      <c r="G21" s="60">
        <v>1</v>
      </c>
      <c r="H21" s="60">
        <v>4</v>
      </c>
      <c r="I21" s="60">
        <v>0</v>
      </c>
      <c r="J21" s="62">
        <v>0</v>
      </c>
      <c r="K21" s="60">
        <v>2</v>
      </c>
      <c r="L21" s="60">
        <f t="shared" si="1"/>
        <v>15</v>
      </c>
      <c r="M21" s="58"/>
    </row>
    <row r="22" spans="1:13" ht="24.75" customHeight="1">
      <c r="A22" s="58"/>
      <c r="B22" s="47" t="s">
        <v>90</v>
      </c>
      <c r="C22" s="60">
        <v>30</v>
      </c>
      <c r="D22" s="60">
        <v>9</v>
      </c>
      <c r="E22" s="60">
        <v>0</v>
      </c>
      <c r="F22" s="60">
        <v>0</v>
      </c>
      <c r="G22" s="60">
        <v>1</v>
      </c>
      <c r="H22" s="60">
        <v>13</v>
      </c>
      <c r="I22" s="60">
        <v>0</v>
      </c>
      <c r="J22" s="62">
        <v>0</v>
      </c>
      <c r="K22" s="60">
        <v>3</v>
      </c>
      <c r="L22" s="60">
        <f t="shared" si="1"/>
        <v>56</v>
      </c>
      <c r="M22" s="58"/>
    </row>
    <row r="23" spans="1:13" ht="24.75" customHeight="1">
      <c r="A23" s="58"/>
      <c r="B23" s="47" t="s">
        <v>91</v>
      </c>
      <c r="C23" s="60">
        <v>20</v>
      </c>
      <c r="D23" s="60">
        <v>5</v>
      </c>
      <c r="E23" s="60">
        <v>0</v>
      </c>
      <c r="F23" s="60">
        <v>0</v>
      </c>
      <c r="G23" s="60">
        <v>0</v>
      </c>
      <c r="H23" s="60">
        <v>15</v>
      </c>
      <c r="I23" s="60">
        <v>0</v>
      </c>
      <c r="J23" s="62">
        <v>0</v>
      </c>
      <c r="K23" s="60">
        <v>0</v>
      </c>
      <c r="L23" s="60">
        <f t="shared" si="1"/>
        <v>40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125</v>
      </c>
      <c r="D25" s="61">
        <f t="shared" si="2"/>
        <v>17</v>
      </c>
      <c r="E25" s="61">
        <f t="shared" si="2"/>
        <v>0</v>
      </c>
      <c r="F25" s="61">
        <f t="shared" si="2"/>
        <v>0</v>
      </c>
      <c r="G25" s="61">
        <f t="shared" si="2"/>
        <v>2</v>
      </c>
      <c r="H25" s="61">
        <f t="shared" si="2"/>
        <v>35</v>
      </c>
      <c r="I25" s="61">
        <f t="shared" si="2"/>
        <v>0</v>
      </c>
      <c r="J25" s="61">
        <f t="shared" si="2"/>
        <v>0</v>
      </c>
      <c r="K25" s="61">
        <f t="shared" si="2"/>
        <v>6</v>
      </c>
      <c r="L25" s="61">
        <f t="shared" si="1"/>
        <v>185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146</v>
      </c>
      <c r="D26" s="63">
        <f t="shared" si="3"/>
        <v>18</v>
      </c>
      <c r="E26" s="63">
        <f t="shared" si="3"/>
        <v>0</v>
      </c>
      <c r="F26" s="63">
        <f t="shared" si="3"/>
        <v>0</v>
      </c>
      <c r="G26" s="63">
        <f t="shared" si="3"/>
        <v>2</v>
      </c>
      <c r="H26" s="63">
        <f t="shared" si="3"/>
        <v>37</v>
      </c>
      <c r="I26" s="63">
        <f t="shared" si="3"/>
        <v>0</v>
      </c>
      <c r="J26" s="63">
        <f t="shared" si="3"/>
        <v>4</v>
      </c>
      <c r="K26" s="63">
        <f t="shared" si="3"/>
        <v>6</v>
      </c>
      <c r="L26" s="64">
        <f t="shared" si="1"/>
        <v>213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73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3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3</v>
      </c>
      <c r="M13" s="58"/>
    </row>
    <row r="14" spans="1:13" ht="24.75" customHeight="1">
      <c r="A14" s="58"/>
      <c r="B14" s="47" t="s">
        <v>82</v>
      </c>
      <c r="C14" s="60">
        <v>12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1</v>
      </c>
      <c r="K14" s="60">
        <v>0</v>
      </c>
      <c r="L14" s="60">
        <f>SUM(C14:K14)</f>
        <v>13</v>
      </c>
      <c r="M14" s="58"/>
    </row>
    <row r="15" spans="1:13" ht="24.75" customHeight="1">
      <c r="A15" s="58"/>
      <c r="B15" s="47" t="s">
        <v>96</v>
      </c>
      <c r="C15" s="60">
        <v>6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f>SUM(C15:K15)</f>
        <v>6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22</v>
      </c>
      <c r="D16" s="61">
        <f t="shared" si="0"/>
        <v>0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0</v>
      </c>
      <c r="I16" s="61">
        <f t="shared" si="0"/>
        <v>0</v>
      </c>
      <c r="J16" s="61">
        <f t="shared" si="0"/>
        <v>1</v>
      </c>
      <c r="K16" s="61">
        <f t="shared" si="0"/>
        <v>0</v>
      </c>
      <c r="L16" s="61">
        <f>SUM(C16:K16)</f>
        <v>23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36</v>
      </c>
      <c r="D18" s="60">
        <v>3</v>
      </c>
      <c r="E18" s="60">
        <v>2</v>
      </c>
      <c r="F18" s="60">
        <v>0</v>
      </c>
      <c r="G18" s="60">
        <v>0</v>
      </c>
      <c r="H18" s="60">
        <v>5</v>
      </c>
      <c r="I18" s="60">
        <v>1</v>
      </c>
      <c r="J18" s="62">
        <v>0</v>
      </c>
      <c r="K18" s="60">
        <v>0</v>
      </c>
      <c r="L18" s="60">
        <f t="shared" ref="L18:L26" si="1">SUM(C18:K18)</f>
        <v>47</v>
      </c>
      <c r="M18" s="58"/>
    </row>
    <row r="19" spans="1:13" ht="24.75" customHeight="1">
      <c r="A19" s="58"/>
      <c r="B19" s="47" t="s">
        <v>87</v>
      </c>
      <c r="C19" s="60">
        <v>6</v>
      </c>
      <c r="D19" s="60">
        <v>0</v>
      </c>
      <c r="E19" s="60">
        <v>0</v>
      </c>
      <c r="F19" s="60">
        <v>0</v>
      </c>
      <c r="G19" s="60">
        <v>1</v>
      </c>
      <c r="H19" s="60">
        <v>2</v>
      </c>
      <c r="I19" s="60">
        <v>0</v>
      </c>
      <c r="J19" s="62">
        <v>0</v>
      </c>
      <c r="K19" s="60">
        <v>0</v>
      </c>
      <c r="L19" s="60">
        <f t="shared" si="1"/>
        <v>9</v>
      </c>
      <c r="M19" s="58"/>
    </row>
    <row r="20" spans="1:13" ht="24.75" customHeight="1">
      <c r="A20" s="58"/>
      <c r="B20" s="47" t="s">
        <v>88</v>
      </c>
      <c r="C20" s="60">
        <v>6</v>
      </c>
      <c r="D20" s="60">
        <v>1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7</v>
      </c>
      <c r="M20" s="58"/>
    </row>
    <row r="21" spans="1:13" ht="24.75" customHeight="1">
      <c r="A21" s="58"/>
      <c r="B21" s="47" t="s">
        <v>89</v>
      </c>
      <c r="C21" s="60">
        <v>1</v>
      </c>
      <c r="D21" s="60">
        <v>0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1</v>
      </c>
      <c r="L21" s="60">
        <f t="shared" si="1"/>
        <v>2</v>
      </c>
      <c r="M21" s="58"/>
    </row>
    <row r="22" spans="1:13" ht="24.75" customHeight="1">
      <c r="A22" s="58"/>
      <c r="B22" s="47" t="s">
        <v>90</v>
      </c>
      <c r="C22" s="60">
        <v>5</v>
      </c>
      <c r="D22" s="60">
        <v>2</v>
      </c>
      <c r="E22" s="60">
        <v>0</v>
      </c>
      <c r="F22" s="60">
        <v>0</v>
      </c>
      <c r="G22" s="60">
        <v>0</v>
      </c>
      <c r="H22" s="60">
        <v>2</v>
      </c>
      <c r="I22" s="60">
        <v>0</v>
      </c>
      <c r="J22" s="62">
        <v>0</v>
      </c>
      <c r="K22" s="60">
        <v>1</v>
      </c>
      <c r="L22" s="60">
        <f t="shared" si="1"/>
        <v>10</v>
      </c>
      <c r="M22" s="58"/>
    </row>
    <row r="23" spans="1:13" ht="24.75" customHeight="1">
      <c r="A23" s="58"/>
      <c r="B23" s="47" t="s">
        <v>91</v>
      </c>
      <c r="C23" s="60">
        <v>8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  <c r="I23" s="60">
        <v>0</v>
      </c>
      <c r="J23" s="62">
        <v>0</v>
      </c>
      <c r="K23" s="60">
        <v>1</v>
      </c>
      <c r="L23" s="60">
        <f t="shared" si="1"/>
        <v>9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62</v>
      </c>
      <c r="D25" s="61">
        <f t="shared" si="2"/>
        <v>6</v>
      </c>
      <c r="E25" s="61">
        <f t="shared" si="2"/>
        <v>2</v>
      </c>
      <c r="F25" s="61">
        <f t="shared" si="2"/>
        <v>0</v>
      </c>
      <c r="G25" s="61">
        <f t="shared" si="2"/>
        <v>1</v>
      </c>
      <c r="H25" s="61">
        <f t="shared" si="2"/>
        <v>9</v>
      </c>
      <c r="I25" s="61">
        <f t="shared" si="2"/>
        <v>1</v>
      </c>
      <c r="J25" s="61">
        <f t="shared" si="2"/>
        <v>0</v>
      </c>
      <c r="K25" s="61">
        <f t="shared" si="2"/>
        <v>3</v>
      </c>
      <c r="L25" s="61">
        <f t="shared" si="1"/>
        <v>84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84</v>
      </c>
      <c r="D26" s="63">
        <f t="shared" si="3"/>
        <v>6</v>
      </c>
      <c r="E26" s="63">
        <f t="shared" si="3"/>
        <v>2</v>
      </c>
      <c r="F26" s="63">
        <f t="shared" si="3"/>
        <v>0</v>
      </c>
      <c r="G26" s="63">
        <f t="shared" si="3"/>
        <v>1</v>
      </c>
      <c r="H26" s="63">
        <f t="shared" si="3"/>
        <v>9</v>
      </c>
      <c r="I26" s="63">
        <f t="shared" si="3"/>
        <v>1</v>
      </c>
      <c r="J26" s="63">
        <f t="shared" si="3"/>
        <v>1</v>
      </c>
      <c r="K26" s="63">
        <f t="shared" si="3"/>
        <v>3</v>
      </c>
      <c r="L26" s="64">
        <f t="shared" si="1"/>
        <v>107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21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1</v>
      </c>
      <c r="K12" s="60">
        <v>0</v>
      </c>
      <c r="L12" s="60">
        <f>SUM(C12:K12)</f>
        <v>2</v>
      </c>
      <c r="M12" s="58"/>
    </row>
    <row r="13" spans="1:13" ht="24.75" customHeight="1">
      <c r="A13" s="58"/>
      <c r="B13" s="47" t="s">
        <v>81</v>
      </c>
      <c r="C13" s="60">
        <v>18</v>
      </c>
      <c r="D13" s="60">
        <v>7</v>
      </c>
      <c r="E13" s="60">
        <v>5</v>
      </c>
      <c r="F13" s="60">
        <v>0</v>
      </c>
      <c r="G13" s="60">
        <v>1</v>
      </c>
      <c r="H13" s="60">
        <v>0</v>
      </c>
      <c r="I13" s="60">
        <v>0</v>
      </c>
      <c r="J13" s="60">
        <v>3</v>
      </c>
      <c r="K13" s="60">
        <v>1</v>
      </c>
      <c r="L13" s="60">
        <f>SUM(C13:K13)</f>
        <v>35</v>
      </c>
      <c r="M13" s="58"/>
    </row>
    <row r="14" spans="1:13" ht="24.75" customHeight="1">
      <c r="A14" s="58"/>
      <c r="B14" s="47" t="s">
        <v>82</v>
      </c>
      <c r="C14" s="60">
        <v>37</v>
      </c>
      <c r="D14" s="60">
        <v>8</v>
      </c>
      <c r="E14" s="60">
        <v>1</v>
      </c>
      <c r="F14" s="60">
        <v>0</v>
      </c>
      <c r="G14" s="60">
        <v>1</v>
      </c>
      <c r="H14" s="60">
        <v>0</v>
      </c>
      <c r="I14" s="60">
        <v>0</v>
      </c>
      <c r="J14" s="60">
        <v>4</v>
      </c>
      <c r="K14" s="60">
        <v>0</v>
      </c>
      <c r="L14" s="60">
        <f>SUM(C14:K14)</f>
        <v>51</v>
      </c>
      <c r="M14" s="58"/>
    </row>
    <row r="15" spans="1:13" ht="24.75" customHeight="1">
      <c r="A15" s="58"/>
      <c r="B15" s="47" t="s">
        <v>96</v>
      </c>
      <c r="C15" s="60">
        <v>24</v>
      </c>
      <c r="D15" s="60">
        <v>4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9</v>
      </c>
      <c r="K15" s="60">
        <v>0</v>
      </c>
      <c r="L15" s="60">
        <f>SUM(C15:K15)</f>
        <v>37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80</v>
      </c>
      <c r="D16" s="61">
        <f t="shared" si="0"/>
        <v>19</v>
      </c>
      <c r="E16" s="61">
        <f t="shared" si="0"/>
        <v>6</v>
      </c>
      <c r="F16" s="61">
        <f t="shared" si="0"/>
        <v>0</v>
      </c>
      <c r="G16" s="61">
        <f t="shared" si="0"/>
        <v>2</v>
      </c>
      <c r="H16" s="61">
        <f t="shared" si="0"/>
        <v>0</v>
      </c>
      <c r="I16" s="61">
        <f t="shared" si="0"/>
        <v>0</v>
      </c>
      <c r="J16" s="61">
        <f t="shared" si="0"/>
        <v>17</v>
      </c>
      <c r="K16" s="61">
        <f t="shared" si="0"/>
        <v>1</v>
      </c>
      <c r="L16" s="61">
        <f>SUM(C16:K16)</f>
        <v>125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178</v>
      </c>
      <c r="D18" s="60">
        <v>21</v>
      </c>
      <c r="E18" s="60">
        <v>2</v>
      </c>
      <c r="F18" s="60">
        <v>0</v>
      </c>
      <c r="G18" s="60">
        <v>3</v>
      </c>
      <c r="H18" s="60">
        <v>1</v>
      </c>
      <c r="I18" s="60">
        <v>0</v>
      </c>
      <c r="J18" s="62">
        <v>0</v>
      </c>
      <c r="K18" s="60">
        <v>0</v>
      </c>
      <c r="L18" s="60">
        <f t="shared" ref="L18:L26" si="1">SUM(C18:K18)</f>
        <v>205</v>
      </c>
      <c r="M18" s="58"/>
    </row>
    <row r="19" spans="1:13" ht="24.75" customHeight="1">
      <c r="A19" s="58"/>
      <c r="B19" s="47" t="s">
        <v>87</v>
      </c>
      <c r="C19" s="60">
        <v>31</v>
      </c>
      <c r="D19" s="60">
        <v>5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1</v>
      </c>
      <c r="L19" s="60">
        <f t="shared" si="1"/>
        <v>37</v>
      </c>
      <c r="M19" s="58"/>
    </row>
    <row r="20" spans="1:13" ht="24.75" customHeight="1">
      <c r="A20" s="58"/>
      <c r="B20" s="47" t="s">
        <v>88</v>
      </c>
      <c r="C20" s="60">
        <v>122</v>
      </c>
      <c r="D20" s="60">
        <v>13</v>
      </c>
      <c r="E20" s="60">
        <v>1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2</v>
      </c>
      <c r="L20" s="60">
        <f t="shared" si="1"/>
        <v>138</v>
      </c>
      <c r="M20" s="58"/>
    </row>
    <row r="21" spans="1:13" ht="24.75" customHeight="1">
      <c r="A21" s="58"/>
      <c r="B21" s="47" t="s">
        <v>89</v>
      </c>
      <c r="C21" s="60">
        <v>75</v>
      </c>
      <c r="D21" s="60">
        <v>7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6</v>
      </c>
      <c r="L21" s="60">
        <f t="shared" si="1"/>
        <v>88</v>
      </c>
      <c r="M21" s="58"/>
    </row>
    <row r="22" spans="1:13" ht="24.75" customHeight="1">
      <c r="A22" s="58"/>
      <c r="B22" s="47" t="s">
        <v>90</v>
      </c>
      <c r="C22" s="60">
        <v>61</v>
      </c>
      <c r="D22" s="60">
        <v>9</v>
      </c>
      <c r="E22" s="60">
        <v>0</v>
      </c>
      <c r="F22" s="60">
        <v>0</v>
      </c>
      <c r="G22" s="60">
        <v>2</v>
      </c>
      <c r="H22" s="60">
        <v>1</v>
      </c>
      <c r="I22" s="60">
        <v>0</v>
      </c>
      <c r="J22" s="62">
        <v>0</v>
      </c>
      <c r="K22" s="60">
        <v>0</v>
      </c>
      <c r="L22" s="60">
        <f t="shared" si="1"/>
        <v>73</v>
      </c>
      <c r="M22" s="58"/>
    </row>
    <row r="23" spans="1:13" ht="24.75" customHeight="1">
      <c r="A23" s="58"/>
      <c r="B23" s="47" t="s">
        <v>91</v>
      </c>
      <c r="C23" s="60">
        <v>64</v>
      </c>
      <c r="D23" s="60">
        <v>3</v>
      </c>
      <c r="E23" s="60">
        <v>1</v>
      </c>
      <c r="F23" s="60">
        <v>2</v>
      </c>
      <c r="G23" s="60">
        <v>2</v>
      </c>
      <c r="H23" s="60">
        <v>0</v>
      </c>
      <c r="I23" s="60">
        <v>0</v>
      </c>
      <c r="J23" s="62">
        <v>0</v>
      </c>
      <c r="K23" s="60">
        <v>6</v>
      </c>
      <c r="L23" s="60">
        <f t="shared" si="1"/>
        <v>78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531</v>
      </c>
      <c r="D25" s="61">
        <f t="shared" si="2"/>
        <v>58</v>
      </c>
      <c r="E25" s="61">
        <f t="shared" si="2"/>
        <v>4</v>
      </c>
      <c r="F25" s="61">
        <f t="shared" si="2"/>
        <v>2</v>
      </c>
      <c r="G25" s="61">
        <f t="shared" si="2"/>
        <v>7</v>
      </c>
      <c r="H25" s="61">
        <f t="shared" si="2"/>
        <v>2</v>
      </c>
      <c r="I25" s="61">
        <f t="shared" si="2"/>
        <v>0</v>
      </c>
      <c r="J25" s="61">
        <f t="shared" si="2"/>
        <v>0</v>
      </c>
      <c r="K25" s="61">
        <f t="shared" si="2"/>
        <v>15</v>
      </c>
      <c r="L25" s="61">
        <f t="shared" si="1"/>
        <v>619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611</v>
      </c>
      <c r="D26" s="63">
        <f t="shared" si="3"/>
        <v>77</v>
      </c>
      <c r="E26" s="63">
        <f t="shared" si="3"/>
        <v>10</v>
      </c>
      <c r="F26" s="63">
        <f t="shared" si="3"/>
        <v>2</v>
      </c>
      <c r="G26" s="63">
        <f t="shared" si="3"/>
        <v>9</v>
      </c>
      <c r="H26" s="63">
        <f t="shared" si="3"/>
        <v>2</v>
      </c>
      <c r="I26" s="63">
        <f t="shared" si="3"/>
        <v>0</v>
      </c>
      <c r="J26" s="63">
        <f t="shared" si="3"/>
        <v>17</v>
      </c>
      <c r="K26" s="63">
        <f t="shared" si="3"/>
        <v>16</v>
      </c>
      <c r="L26" s="64">
        <f t="shared" si="1"/>
        <v>744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75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4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4</v>
      </c>
      <c r="M13" s="58"/>
    </row>
    <row r="14" spans="1:13" ht="24.75" customHeight="1">
      <c r="A14" s="58"/>
      <c r="B14" s="47" t="s">
        <v>82</v>
      </c>
      <c r="C14" s="60">
        <v>11</v>
      </c>
      <c r="D14" s="60">
        <v>0</v>
      </c>
      <c r="E14" s="60">
        <v>0</v>
      </c>
      <c r="F14" s="60">
        <v>0</v>
      </c>
      <c r="G14" s="60">
        <v>1</v>
      </c>
      <c r="H14" s="60">
        <v>0</v>
      </c>
      <c r="I14" s="60">
        <v>0</v>
      </c>
      <c r="J14" s="60">
        <v>1</v>
      </c>
      <c r="K14" s="60">
        <v>0</v>
      </c>
      <c r="L14" s="60">
        <f>SUM(C14:K14)</f>
        <v>13</v>
      </c>
      <c r="M14" s="58"/>
    </row>
    <row r="15" spans="1:13" ht="24.75" customHeight="1">
      <c r="A15" s="58"/>
      <c r="B15" s="47" t="s">
        <v>96</v>
      </c>
      <c r="C15" s="60">
        <v>4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f>SUM(C15:K15)</f>
        <v>4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20</v>
      </c>
      <c r="D16" s="61">
        <f t="shared" si="0"/>
        <v>0</v>
      </c>
      <c r="E16" s="61">
        <f t="shared" si="0"/>
        <v>0</v>
      </c>
      <c r="F16" s="61">
        <f t="shared" si="0"/>
        <v>0</v>
      </c>
      <c r="G16" s="61">
        <f t="shared" si="0"/>
        <v>1</v>
      </c>
      <c r="H16" s="61">
        <f t="shared" si="0"/>
        <v>0</v>
      </c>
      <c r="I16" s="61">
        <f t="shared" si="0"/>
        <v>0</v>
      </c>
      <c r="J16" s="61">
        <f t="shared" si="0"/>
        <v>1</v>
      </c>
      <c r="K16" s="61">
        <f t="shared" si="0"/>
        <v>0</v>
      </c>
      <c r="L16" s="61">
        <f>SUM(C16:K16)</f>
        <v>22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47</v>
      </c>
      <c r="D18" s="60">
        <v>2</v>
      </c>
      <c r="E18" s="60">
        <v>1</v>
      </c>
      <c r="F18" s="60">
        <v>0</v>
      </c>
      <c r="G18" s="60">
        <v>4</v>
      </c>
      <c r="H18" s="60">
        <v>0</v>
      </c>
      <c r="I18" s="60">
        <v>0</v>
      </c>
      <c r="J18" s="62">
        <v>0</v>
      </c>
      <c r="K18" s="60">
        <v>0</v>
      </c>
      <c r="L18" s="60">
        <f t="shared" ref="L18:L26" si="1">SUM(C18:K18)</f>
        <v>54</v>
      </c>
      <c r="M18" s="58"/>
    </row>
    <row r="19" spans="1:13" ht="24.75" customHeight="1">
      <c r="A19" s="58"/>
      <c r="B19" s="47" t="s">
        <v>87</v>
      </c>
      <c r="C19" s="60">
        <v>2</v>
      </c>
      <c r="D19" s="60">
        <v>0</v>
      </c>
      <c r="E19" s="60">
        <v>0</v>
      </c>
      <c r="F19" s="60">
        <v>0</v>
      </c>
      <c r="G19" s="60">
        <v>0</v>
      </c>
      <c r="H19" s="60">
        <v>1</v>
      </c>
      <c r="I19" s="60">
        <v>0</v>
      </c>
      <c r="J19" s="62">
        <v>0</v>
      </c>
      <c r="K19" s="60">
        <v>0</v>
      </c>
      <c r="L19" s="60">
        <f t="shared" si="1"/>
        <v>3</v>
      </c>
      <c r="M19" s="58"/>
    </row>
    <row r="20" spans="1:13" ht="24.75" customHeight="1">
      <c r="A20" s="58"/>
      <c r="B20" s="47" t="s">
        <v>88</v>
      </c>
      <c r="C20" s="60">
        <v>2</v>
      </c>
      <c r="D20" s="60">
        <v>0</v>
      </c>
      <c r="E20" s="60">
        <v>1</v>
      </c>
      <c r="F20" s="60">
        <v>0</v>
      </c>
      <c r="G20" s="60">
        <v>1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4</v>
      </c>
      <c r="M20" s="58"/>
    </row>
    <row r="21" spans="1:13" ht="24.75" customHeight="1">
      <c r="A21" s="58"/>
      <c r="B21" s="47" t="s">
        <v>89</v>
      </c>
      <c r="C21" s="60">
        <v>9</v>
      </c>
      <c r="D21" s="60">
        <v>0</v>
      </c>
      <c r="E21" s="60">
        <v>1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1</v>
      </c>
      <c r="L21" s="60">
        <f t="shared" si="1"/>
        <v>11</v>
      </c>
      <c r="M21" s="58"/>
    </row>
    <row r="22" spans="1:13" ht="24.75" customHeight="1">
      <c r="A22" s="58"/>
      <c r="B22" s="47" t="s">
        <v>90</v>
      </c>
      <c r="C22" s="60">
        <v>4</v>
      </c>
      <c r="D22" s="60">
        <v>0</v>
      </c>
      <c r="E22" s="60">
        <v>2</v>
      </c>
      <c r="F22" s="60">
        <v>0</v>
      </c>
      <c r="G22" s="60">
        <v>1</v>
      </c>
      <c r="H22" s="60">
        <v>1</v>
      </c>
      <c r="I22" s="60">
        <v>0</v>
      </c>
      <c r="J22" s="62">
        <v>0</v>
      </c>
      <c r="K22" s="60">
        <v>0</v>
      </c>
      <c r="L22" s="60">
        <f t="shared" si="1"/>
        <v>8</v>
      </c>
      <c r="M22" s="58"/>
    </row>
    <row r="23" spans="1:13" ht="24.75" customHeight="1">
      <c r="A23" s="58"/>
      <c r="B23" s="47" t="s">
        <v>91</v>
      </c>
      <c r="C23" s="60">
        <v>8</v>
      </c>
      <c r="D23" s="60">
        <v>1</v>
      </c>
      <c r="E23" s="60">
        <v>2</v>
      </c>
      <c r="F23" s="60">
        <v>0</v>
      </c>
      <c r="G23" s="60">
        <v>0</v>
      </c>
      <c r="H23" s="60">
        <v>6</v>
      </c>
      <c r="I23" s="60">
        <v>0</v>
      </c>
      <c r="J23" s="62">
        <v>0</v>
      </c>
      <c r="K23" s="60">
        <v>0</v>
      </c>
      <c r="L23" s="60">
        <f t="shared" si="1"/>
        <v>17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72</v>
      </c>
      <c r="D25" s="61">
        <f t="shared" si="2"/>
        <v>3</v>
      </c>
      <c r="E25" s="61">
        <f t="shared" si="2"/>
        <v>7</v>
      </c>
      <c r="F25" s="61">
        <f t="shared" si="2"/>
        <v>0</v>
      </c>
      <c r="G25" s="61">
        <f t="shared" si="2"/>
        <v>6</v>
      </c>
      <c r="H25" s="61">
        <f t="shared" si="2"/>
        <v>8</v>
      </c>
      <c r="I25" s="61">
        <f t="shared" si="2"/>
        <v>0</v>
      </c>
      <c r="J25" s="61">
        <f t="shared" si="2"/>
        <v>0</v>
      </c>
      <c r="K25" s="61">
        <f t="shared" si="2"/>
        <v>1</v>
      </c>
      <c r="L25" s="61">
        <f t="shared" si="1"/>
        <v>97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92</v>
      </c>
      <c r="D26" s="63">
        <f t="shared" si="3"/>
        <v>3</v>
      </c>
      <c r="E26" s="63">
        <f t="shared" si="3"/>
        <v>7</v>
      </c>
      <c r="F26" s="63">
        <f t="shared" si="3"/>
        <v>0</v>
      </c>
      <c r="G26" s="63">
        <f t="shared" si="3"/>
        <v>7</v>
      </c>
      <c r="H26" s="63">
        <f t="shared" si="3"/>
        <v>8</v>
      </c>
      <c r="I26" s="63">
        <f t="shared" si="3"/>
        <v>0</v>
      </c>
      <c r="J26" s="63">
        <f t="shared" si="3"/>
        <v>1</v>
      </c>
      <c r="K26" s="63">
        <f t="shared" si="3"/>
        <v>1</v>
      </c>
      <c r="L26" s="64">
        <f t="shared" si="1"/>
        <v>119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23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3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f>SUM(C13:K13)</f>
        <v>3</v>
      </c>
      <c r="M13" s="58"/>
    </row>
    <row r="14" spans="1:13" ht="24.75" customHeight="1">
      <c r="A14" s="58"/>
      <c r="B14" s="47" t="s">
        <v>82</v>
      </c>
      <c r="C14" s="60">
        <v>10</v>
      </c>
      <c r="D14" s="60">
        <v>1</v>
      </c>
      <c r="E14" s="60">
        <v>0</v>
      </c>
      <c r="F14" s="60">
        <v>0</v>
      </c>
      <c r="G14" s="60">
        <v>1</v>
      </c>
      <c r="H14" s="60">
        <v>0</v>
      </c>
      <c r="I14" s="60">
        <v>0</v>
      </c>
      <c r="J14" s="60">
        <v>1</v>
      </c>
      <c r="K14" s="60">
        <v>0</v>
      </c>
      <c r="L14" s="60">
        <f>SUM(C14:K14)</f>
        <v>13</v>
      </c>
      <c r="M14" s="58"/>
    </row>
    <row r="15" spans="1:13" ht="24.75" customHeight="1">
      <c r="A15" s="58"/>
      <c r="B15" s="47" t="s">
        <v>96</v>
      </c>
      <c r="C15" s="60">
        <v>3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3</v>
      </c>
      <c r="K15" s="60">
        <v>0</v>
      </c>
      <c r="L15" s="60">
        <f>SUM(C15:K15)</f>
        <v>6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17</v>
      </c>
      <c r="D16" s="61">
        <f t="shared" si="0"/>
        <v>1</v>
      </c>
      <c r="E16" s="61">
        <f t="shared" si="0"/>
        <v>0</v>
      </c>
      <c r="F16" s="61">
        <f t="shared" si="0"/>
        <v>0</v>
      </c>
      <c r="G16" s="61">
        <f t="shared" si="0"/>
        <v>1</v>
      </c>
      <c r="H16" s="61">
        <f t="shared" si="0"/>
        <v>0</v>
      </c>
      <c r="I16" s="61">
        <f t="shared" si="0"/>
        <v>0</v>
      </c>
      <c r="J16" s="61">
        <f t="shared" si="0"/>
        <v>4</v>
      </c>
      <c r="K16" s="61">
        <f t="shared" si="0"/>
        <v>0</v>
      </c>
      <c r="L16" s="61">
        <f>SUM(C16:K16)</f>
        <v>23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45</v>
      </c>
      <c r="D18" s="60">
        <v>1</v>
      </c>
      <c r="E18" s="60">
        <v>0</v>
      </c>
      <c r="F18" s="60">
        <v>0</v>
      </c>
      <c r="G18" s="60">
        <v>0</v>
      </c>
      <c r="H18" s="60">
        <v>0</v>
      </c>
      <c r="I18" s="60">
        <v>1</v>
      </c>
      <c r="J18" s="62">
        <v>0</v>
      </c>
      <c r="K18" s="60">
        <v>2</v>
      </c>
      <c r="L18" s="60">
        <f t="shared" ref="L18:L26" si="1">SUM(C18:K18)</f>
        <v>49</v>
      </c>
      <c r="M18" s="58"/>
    </row>
    <row r="19" spans="1:13" ht="24.75" customHeight="1">
      <c r="A19" s="58"/>
      <c r="B19" s="47" t="s">
        <v>87</v>
      </c>
      <c r="C19" s="60">
        <v>4</v>
      </c>
      <c r="D19" s="60">
        <v>0</v>
      </c>
      <c r="E19" s="60">
        <v>0</v>
      </c>
      <c r="F19" s="60">
        <v>0</v>
      </c>
      <c r="G19" s="60">
        <v>0</v>
      </c>
      <c r="H19" s="60">
        <v>1</v>
      </c>
      <c r="I19" s="60">
        <v>0</v>
      </c>
      <c r="J19" s="62">
        <v>0</v>
      </c>
      <c r="K19" s="60">
        <v>0</v>
      </c>
      <c r="L19" s="60">
        <f t="shared" si="1"/>
        <v>5</v>
      </c>
      <c r="M19" s="58"/>
    </row>
    <row r="20" spans="1:13" ht="24.75" customHeight="1">
      <c r="A20" s="58"/>
      <c r="B20" s="47" t="s">
        <v>88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0</v>
      </c>
      <c r="M20" s="58"/>
    </row>
    <row r="21" spans="1:13" ht="24.75" customHeight="1">
      <c r="A21" s="58"/>
      <c r="B21" s="47" t="s">
        <v>89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0</v>
      </c>
      <c r="L21" s="60">
        <f t="shared" si="1"/>
        <v>0</v>
      </c>
      <c r="M21" s="58"/>
    </row>
    <row r="22" spans="1:13" ht="24.75" customHeight="1">
      <c r="A22" s="58"/>
      <c r="B22" s="47" t="s">
        <v>90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0</v>
      </c>
      <c r="M22" s="58"/>
    </row>
    <row r="23" spans="1:13" ht="24.75" customHeight="1">
      <c r="A23" s="58"/>
      <c r="B23" s="47" t="s">
        <v>91</v>
      </c>
      <c r="C23" s="60">
        <v>27</v>
      </c>
      <c r="D23" s="60">
        <v>1</v>
      </c>
      <c r="E23" s="60">
        <v>1</v>
      </c>
      <c r="F23" s="60">
        <v>0</v>
      </c>
      <c r="G23" s="60">
        <v>0</v>
      </c>
      <c r="H23" s="60">
        <v>6</v>
      </c>
      <c r="I23" s="60">
        <v>2</v>
      </c>
      <c r="J23" s="62">
        <v>0</v>
      </c>
      <c r="K23" s="60">
        <v>7</v>
      </c>
      <c r="L23" s="60">
        <f t="shared" si="1"/>
        <v>44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76</v>
      </c>
      <c r="D25" s="61">
        <f t="shared" si="2"/>
        <v>2</v>
      </c>
      <c r="E25" s="61">
        <f t="shared" si="2"/>
        <v>1</v>
      </c>
      <c r="F25" s="61">
        <f t="shared" si="2"/>
        <v>0</v>
      </c>
      <c r="G25" s="61">
        <f t="shared" si="2"/>
        <v>0</v>
      </c>
      <c r="H25" s="61">
        <f t="shared" si="2"/>
        <v>7</v>
      </c>
      <c r="I25" s="61">
        <f t="shared" si="2"/>
        <v>3</v>
      </c>
      <c r="J25" s="61">
        <f t="shared" si="2"/>
        <v>0</v>
      </c>
      <c r="K25" s="61">
        <f t="shared" si="2"/>
        <v>9</v>
      </c>
      <c r="L25" s="61">
        <f t="shared" si="1"/>
        <v>98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93</v>
      </c>
      <c r="D26" s="63">
        <f t="shared" si="3"/>
        <v>3</v>
      </c>
      <c r="E26" s="63">
        <f t="shared" si="3"/>
        <v>1</v>
      </c>
      <c r="F26" s="63">
        <f t="shared" si="3"/>
        <v>0</v>
      </c>
      <c r="G26" s="63">
        <f t="shared" si="3"/>
        <v>1</v>
      </c>
      <c r="H26" s="63">
        <f t="shared" si="3"/>
        <v>7</v>
      </c>
      <c r="I26" s="63">
        <f t="shared" si="3"/>
        <v>3</v>
      </c>
      <c r="J26" s="63">
        <f t="shared" si="3"/>
        <v>4</v>
      </c>
      <c r="K26" s="63">
        <f t="shared" si="3"/>
        <v>9</v>
      </c>
      <c r="L26" s="64">
        <f t="shared" si="1"/>
        <v>121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25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0</v>
      </c>
      <c r="D12" s="60">
        <v>0</v>
      </c>
      <c r="E12" s="60">
        <v>0</v>
      </c>
      <c r="F12" s="60">
        <v>0</v>
      </c>
      <c r="G12" s="60">
        <v>1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3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2</v>
      </c>
      <c r="K13" s="60">
        <v>0</v>
      </c>
      <c r="L13" s="60">
        <f>SUM(C13:K13)</f>
        <v>5</v>
      </c>
      <c r="M13" s="58"/>
    </row>
    <row r="14" spans="1:13" ht="24.75" customHeight="1">
      <c r="A14" s="58"/>
      <c r="B14" s="47" t="s">
        <v>82</v>
      </c>
      <c r="C14" s="60">
        <v>11</v>
      </c>
      <c r="D14" s="60">
        <v>1</v>
      </c>
      <c r="E14" s="60">
        <v>0</v>
      </c>
      <c r="F14" s="60">
        <v>0</v>
      </c>
      <c r="G14" s="60">
        <v>1</v>
      </c>
      <c r="H14" s="60">
        <v>0</v>
      </c>
      <c r="I14" s="60">
        <v>0</v>
      </c>
      <c r="J14" s="60">
        <v>5</v>
      </c>
      <c r="K14" s="60">
        <v>0</v>
      </c>
      <c r="L14" s="60">
        <f>SUM(C14:K14)</f>
        <v>18</v>
      </c>
      <c r="M14" s="58"/>
    </row>
    <row r="15" spans="1:13" ht="24.75" customHeight="1">
      <c r="A15" s="58"/>
      <c r="B15" s="47" t="s">
        <v>96</v>
      </c>
      <c r="C15" s="60">
        <v>1</v>
      </c>
      <c r="D15" s="60">
        <v>0</v>
      </c>
      <c r="E15" s="60">
        <v>1</v>
      </c>
      <c r="F15" s="60">
        <v>0</v>
      </c>
      <c r="G15" s="60">
        <v>0</v>
      </c>
      <c r="H15" s="60">
        <v>0</v>
      </c>
      <c r="I15" s="60">
        <v>0</v>
      </c>
      <c r="J15" s="60">
        <v>3</v>
      </c>
      <c r="K15" s="60">
        <v>0</v>
      </c>
      <c r="L15" s="60">
        <f>SUM(C15:K15)</f>
        <v>5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15</v>
      </c>
      <c r="D16" s="61">
        <f t="shared" si="0"/>
        <v>1</v>
      </c>
      <c r="E16" s="61">
        <f t="shared" si="0"/>
        <v>1</v>
      </c>
      <c r="F16" s="61">
        <f t="shared" si="0"/>
        <v>0</v>
      </c>
      <c r="G16" s="61">
        <f t="shared" si="0"/>
        <v>2</v>
      </c>
      <c r="H16" s="61">
        <f t="shared" si="0"/>
        <v>0</v>
      </c>
      <c r="I16" s="61">
        <f t="shared" si="0"/>
        <v>0</v>
      </c>
      <c r="J16" s="61">
        <f t="shared" si="0"/>
        <v>10</v>
      </c>
      <c r="K16" s="61">
        <f t="shared" si="0"/>
        <v>0</v>
      </c>
      <c r="L16" s="61">
        <f>SUM(C16:K16)</f>
        <v>29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72</v>
      </c>
      <c r="D18" s="60">
        <v>10</v>
      </c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2">
        <v>0</v>
      </c>
      <c r="K18" s="60">
        <v>1</v>
      </c>
      <c r="L18" s="60">
        <f t="shared" ref="L18:L26" si="1">SUM(C18:K18)</f>
        <v>83</v>
      </c>
      <c r="M18" s="58"/>
    </row>
    <row r="19" spans="1:13" ht="24.75" customHeight="1">
      <c r="A19" s="58"/>
      <c r="B19" s="47" t="s">
        <v>87</v>
      </c>
      <c r="C19" s="60">
        <v>8</v>
      </c>
      <c r="D19" s="60">
        <v>1</v>
      </c>
      <c r="E19" s="60">
        <v>1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10</v>
      </c>
      <c r="M19" s="58"/>
    </row>
    <row r="20" spans="1:13" ht="24.75" customHeight="1">
      <c r="A20" s="58"/>
      <c r="B20" s="47" t="s">
        <v>88</v>
      </c>
      <c r="C20" s="60">
        <v>31</v>
      </c>
      <c r="D20" s="60">
        <v>3</v>
      </c>
      <c r="E20" s="60">
        <v>0</v>
      </c>
      <c r="F20" s="60">
        <v>0</v>
      </c>
      <c r="G20" s="60">
        <v>0</v>
      </c>
      <c r="H20" s="60">
        <v>2</v>
      </c>
      <c r="I20" s="60">
        <v>0</v>
      </c>
      <c r="J20" s="62">
        <v>0</v>
      </c>
      <c r="K20" s="60">
        <v>0</v>
      </c>
      <c r="L20" s="60">
        <f t="shared" si="1"/>
        <v>36</v>
      </c>
      <c r="M20" s="58"/>
    </row>
    <row r="21" spans="1:13" ht="24.75" customHeight="1">
      <c r="A21" s="58"/>
      <c r="B21" s="47" t="s">
        <v>89</v>
      </c>
      <c r="C21" s="60">
        <v>20</v>
      </c>
      <c r="D21" s="60">
        <v>5</v>
      </c>
      <c r="E21" s="60">
        <v>0</v>
      </c>
      <c r="F21" s="60">
        <v>0</v>
      </c>
      <c r="G21" s="60">
        <v>1</v>
      </c>
      <c r="H21" s="60">
        <v>2</v>
      </c>
      <c r="I21" s="60">
        <v>0</v>
      </c>
      <c r="J21" s="62">
        <v>0</v>
      </c>
      <c r="K21" s="60">
        <v>1</v>
      </c>
      <c r="L21" s="60">
        <f t="shared" si="1"/>
        <v>29</v>
      </c>
      <c r="M21" s="58"/>
    </row>
    <row r="22" spans="1:13" ht="24.75" customHeight="1">
      <c r="A22" s="58"/>
      <c r="B22" s="47" t="s">
        <v>90</v>
      </c>
      <c r="C22" s="60">
        <v>9</v>
      </c>
      <c r="D22" s="60">
        <v>3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1</v>
      </c>
      <c r="L22" s="60">
        <f t="shared" si="1"/>
        <v>13</v>
      </c>
      <c r="M22" s="58"/>
    </row>
    <row r="23" spans="1:13" ht="24.75" customHeight="1">
      <c r="A23" s="58"/>
      <c r="B23" s="47" t="s">
        <v>91</v>
      </c>
      <c r="C23" s="60">
        <v>40</v>
      </c>
      <c r="D23" s="60">
        <v>12</v>
      </c>
      <c r="E23" s="60">
        <v>1</v>
      </c>
      <c r="F23" s="60">
        <v>0</v>
      </c>
      <c r="G23" s="60">
        <v>0</v>
      </c>
      <c r="H23" s="60">
        <v>7</v>
      </c>
      <c r="I23" s="60">
        <v>1</v>
      </c>
      <c r="J23" s="62">
        <v>0</v>
      </c>
      <c r="K23" s="60">
        <v>1</v>
      </c>
      <c r="L23" s="60">
        <f t="shared" si="1"/>
        <v>62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180</v>
      </c>
      <c r="D25" s="61">
        <f t="shared" si="2"/>
        <v>34</v>
      </c>
      <c r="E25" s="61">
        <f t="shared" si="2"/>
        <v>2</v>
      </c>
      <c r="F25" s="61">
        <f t="shared" si="2"/>
        <v>0</v>
      </c>
      <c r="G25" s="61">
        <f t="shared" si="2"/>
        <v>1</v>
      </c>
      <c r="H25" s="61">
        <f t="shared" si="2"/>
        <v>11</v>
      </c>
      <c r="I25" s="61">
        <f t="shared" si="2"/>
        <v>1</v>
      </c>
      <c r="J25" s="61">
        <f t="shared" si="2"/>
        <v>0</v>
      </c>
      <c r="K25" s="61">
        <f t="shared" si="2"/>
        <v>4</v>
      </c>
      <c r="L25" s="61">
        <f t="shared" si="1"/>
        <v>233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195</v>
      </c>
      <c r="D26" s="63">
        <f t="shared" si="3"/>
        <v>35</v>
      </c>
      <c r="E26" s="63">
        <f t="shared" si="3"/>
        <v>3</v>
      </c>
      <c r="F26" s="63">
        <f t="shared" si="3"/>
        <v>0</v>
      </c>
      <c r="G26" s="63">
        <f t="shared" si="3"/>
        <v>3</v>
      </c>
      <c r="H26" s="63">
        <f t="shared" si="3"/>
        <v>11</v>
      </c>
      <c r="I26" s="63">
        <f t="shared" si="3"/>
        <v>1</v>
      </c>
      <c r="J26" s="63">
        <f t="shared" si="3"/>
        <v>10</v>
      </c>
      <c r="K26" s="63">
        <f t="shared" si="3"/>
        <v>4</v>
      </c>
      <c r="L26" s="64">
        <f t="shared" si="1"/>
        <v>262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27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3</v>
      </c>
      <c r="D13" s="60">
        <v>0</v>
      </c>
      <c r="E13" s="60">
        <v>0</v>
      </c>
      <c r="F13" s="60">
        <v>0</v>
      </c>
      <c r="G13" s="60">
        <v>0</v>
      </c>
      <c r="H13" s="60">
        <v>1</v>
      </c>
      <c r="I13" s="60">
        <v>0</v>
      </c>
      <c r="J13" s="60">
        <v>0</v>
      </c>
      <c r="K13" s="60">
        <v>0</v>
      </c>
      <c r="L13" s="60">
        <f>SUM(C13:K13)</f>
        <v>4</v>
      </c>
      <c r="M13" s="58"/>
    </row>
    <row r="14" spans="1:13" ht="24.75" customHeight="1">
      <c r="A14" s="58"/>
      <c r="B14" s="47" t="s">
        <v>82</v>
      </c>
      <c r="C14" s="60">
        <v>9</v>
      </c>
      <c r="D14" s="60">
        <v>0</v>
      </c>
      <c r="E14" s="60">
        <v>0</v>
      </c>
      <c r="F14" s="60">
        <v>0</v>
      </c>
      <c r="G14" s="60">
        <v>0</v>
      </c>
      <c r="H14" s="60">
        <v>1</v>
      </c>
      <c r="I14" s="60">
        <v>0</v>
      </c>
      <c r="J14" s="60">
        <v>7</v>
      </c>
      <c r="K14" s="60">
        <v>0</v>
      </c>
      <c r="L14" s="60">
        <f>SUM(C14:K14)</f>
        <v>17</v>
      </c>
      <c r="M14" s="58"/>
    </row>
    <row r="15" spans="1:13" ht="24.75" customHeight="1">
      <c r="A15" s="58"/>
      <c r="B15" s="47" t="s">
        <v>96</v>
      </c>
      <c r="C15" s="60">
        <v>6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2</v>
      </c>
      <c r="K15" s="60">
        <v>0</v>
      </c>
      <c r="L15" s="60">
        <f>SUM(C15:K15)</f>
        <v>8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19</v>
      </c>
      <c r="D16" s="61">
        <f t="shared" si="0"/>
        <v>0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2</v>
      </c>
      <c r="I16" s="61">
        <f t="shared" si="0"/>
        <v>0</v>
      </c>
      <c r="J16" s="61">
        <f t="shared" si="0"/>
        <v>9</v>
      </c>
      <c r="K16" s="61">
        <f t="shared" si="0"/>
        <v>0</v>
      </c>
      <c r="L16" s="61">
        <f>SUM(C16:K16)</f>
        <v>30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101</v>
      </c>
      <c r="D18" s="60">
        <v>0</v>
      </c>
      <c r="E18" s="60">
        <v>1</v>
      </c>
      <c r="F18" s="60">
        <v>0</v>
      </c>
      <c r="G18" s="60">
        <v>1</v>
      </c>
      <c r="H18" s="60">
        <v>7</v>
      </c>
      <c r="I18" s="60">
        <v>0</v>
      </c>
      <c r="J18" s="62">
        <v>0</v>
      </c>
      <c r="K18" s="60">
        <v>7</v>
      </c>
      <c r="L18" s="60">
        <f t="shared" ref="L18:L26" si="1">SUM(C18:K18)</f>
        <v>117</v>
      </c>
      <c r="M18" s="58"/>
    </row>
    <row r="19" spans="1:13" ht="24.75" customHeight="1">
      <c r="A19" s="58"/>
      <c r="B19" s="47" t="s">
        <v>87</v>
      </c>
      <c r="C19" s="60">
        <v>5</v>
      </c>
      <c r="D19" s="60">
        <v>1</v>
      </c>
      <c r="E19" s="60">
        <v>0</v>
      </c>
      <c r="F19" s="60">
        <v>0</v>
      </c>
      <c r="G19" s="60">
        <v>0</v>
      </c>
      <c r="H19" s="60">
        <v>1</v>
      </c>
      <c r="I19" s="60">
        <v>0</v>
      </c>
      <c r="J19" s="62">
        <v>0</v>
      </c>
      <c r="K19" s="60">
        <v>0</v>
      </c>
      <c r="L19" s="60">
        <f t="shared" si="1"/>
        <v>7</v>
      </c>
      <c r="M19" s="58"/>
    </row>
    <row r="20" spans="1:13" ht="24.75" customHeight="1">
      <c r="A20" s="58"/>
      <c r="B20" s="47" t="s">
        <v>88</v>
      </c>
      <c r="C20" s="60">
        <v>21</v>
      </c>
      <c r="D20" s="60">
        <v>0</v>
      </c>
      <c r="E20" s="60">
        <v>1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0</v>
      </c>
      <c r="L20" s="60">
        <f t="shared" si="1"/>
        <v>22</v>
      </c>
      <c r="M20" s="58"/>
    </row>
    <row r="21" spans="1:13" ht="24.75" customHeight="1">
      <c r="A21" s="58"/>
      <c r="B21" s="47" t="s">
        <v>89</v>
      </c>
      <c r="C21" s="60">
        <v>7</v>
      </c>
      <c r="D21" s="60">
        <v>0</v>
      </c>
      <c r="E21" s="60">
        <v>1</v>
      </c>
      <c r="F21" s="60">
        <v>0</v>
      </c>
      <c r="G21" s="60">
        <v>0</v>
      </c>
      <c r="H21" s="60">
        <v>1</v>
      </c>
      <c r="I21" s="60">
        <v>0</v>
      </c>
      <c r="J21" s="62">
        <v>0</v>
      </c>
      <c r="K21" s="60">
        <v>0</v>
      </c>
      <c r="L21" s="60">
        <f t="shared" si="1"/>
        <v>9</v>
      </c>
      <c r="M21" s="58"/>
    </row>
    <row r="22" spans="1:13" ht="24.75" customHeight="1">
      <c r="A22" s="58"/>
      <c r="B22" s="47" t="s">
        <v>90</v>
      </c>
      <c r="C22" s="60">
        <v>6</v>
      </c>
      <c r="D22" s="60">
        <v>0</v>
      </c>
      <c r="E22" s="60">
        <v>0</v>
      </c>
      <c r="F22" s="60">
        <v>0</v>
      </c>
      <c r="G22" s="60">
        <v>0</v>
      </c>
      <c r="H22" s="60">
        <v>2</v>
      </c>
      <c r="I22" s="60">
        <v>0</v>
      </c>
      <c r="J22" s="62">
        <v>0</v>
      </c>
      <c r="K22" s="60">
        <v>0</v>
      </c>
      <c r="L22" s="60">
        <f t="shared" si="1"/>
        <v>8</v>
      </c>
      <c r="M22" s="58"/>
    </row>
    <row r="23" spans="1:13" ht="24.75" customHeight="1">
      <c r="A23" s="58"/>
      <c r="B23" s="47" t="s">
        <v>91</v>
      </c>
      <c r="C23" s="60">
        <v>36</v>
      </c>
      <c r="D23" s="60">
        <v>0</v>
      </c>
      <c r="E23" s="60">
        <v>0</v>
      </c>
      <c r="F23" s="60">
        <v>0</v>
      </c>
      <c r="G23" s="60">
        <v>2</v>
      </c>
      <c r="H23" s="60">
        <v>42</v>
      </c>
      <c r="I23" s="60">
        <v>0</v>
      </c>
      <c r="J23" s="62">
        <v>0</v>
      </c>
      <c r="K23" s="60">
        <v>3</v>
      </c>
      <c r="L23" s="60">
        <f t="shared" si="1"/>
        <v>83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176</v>
      </c>
      <c r="D25" s="61">
        <f t="shared" si="2"/>
        <v>1</v>
      </c>
      <c r="E25" s="61">
        <f t="shared" si="2"/>
        <v>3</v>
      </c>
      <c r="F25" s="61">
        <f t="shared" si="2"/>
        <v>0</v>
      </c>
      <c r="G25" s="61">
        <f t="shared" si="2"/>
        <v>3</v>
      </c>
      <c r="H25" s="61">
        <f t="shared" si="2"/>
        <v>53</v>
      </c>
      <c r="I25" s="61">
        <f t="shared" si="2"/>
        <v>0</v>
      </c>
      <c r="J25" s="61">
        <f t="shared" si="2"/>
        <v>0</v>
      </c>
      <c r="K25" s="61">
        <f t="shared" si="2"/>
        <v>10</v>
      </c>
      <c r="L25" s="61">
        <f t="shared" si="1"/>
        <v>246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195</v>
      </c>
      <c r="D26" s="63">
        <f t="shared" si="3"/>
        <v>1</v>
      </c>
      <c r="E26" s="63">
        <f t="shared" si="3"/>
        <v>3</v>
      </c>
      <c r="F26" s="63">
        <f t="shared" si="3"/>
        <v>0</v>
      </c>
      <c r="G26" s="63">
        <f t="shared" si="3"/>
        <v>3</v>
      </c>
      <c r="H26" s="63">
        <f t="shared" si="3"/>
        <v>55</v>
      </c>
      <c r="I26" s="63">
        <f t="shared" si="3"/>
        <v>0</v>
      </c>
      <c r="J26" s="63">
        <f t="shared" si="3"/>
        <v>9</v>
      </c>
      <c r="K26" s="63">
        <f t="shared" si="3"/>
        <v>10</v>
      </c>
      <c r="L26" s="64">
        <f t="shared" si="1"/>
        <v>276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29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8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1</v>
      </c>
      <c r="K13" s="60">
        <v>0</v>
      </c>
      <c r="L13" s="60">
        <f>SUM(C13:K13)</f>
        <v>9</v>
      </c>
      <c r="M13" s="58"/>
    </row>
    <row r="14" spans="1:13" ht="24.75" customHeight="1">
      <c r="A14" s="58"/>
      <c r="B14" s="47" t="s">
        <v>82</v>
      </c>
      <c r="C14" s="60">
        <v>22</v>
      </c>
      <c r="D14" s="60">
        <v>1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3</v>
      </c>
      <c r="K14" s="60">
        <v>0</v>
      </c>
      <c r="L14" s="60">
        <f>SUM(C14:K14)</f>
        <v>26</v>
      </c>
      <c r="M14" s="58"/>
    </row>
    <row r="15" spans="1:13" ht="24.75" customHeight="1">
      <c r="A15" s="58"/>
      <c r="B15" s="47" t="s">
        <v>96</v>
      </c>
      <c r="C15" s="60">
        <v>6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f>SUM(C15:K15)</f>
        <v>6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37</v>
      </c>
      <c r="D16" s="61">
        <f t="shared" si="0"/>
        <v>1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0</v>
      </c>
      <c r="I16" s="61">
        <f t="shared" si="0"/>
        <v>0</v>
      </c>
      <c r="J16" s="61">
        <f t="shared" si="0"/>
        <v>4</v>
      </c>
      <c r="K16" s="61">
        <f t="shared" si="0"/>
        <v>0</v>
      </c>
      <c r="L16" s="61">
        <f>SUM(C16:K16)</f>
        <v>42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238</v>
      </c>
      <c r="D18" s="60">
        <v>22</v>
      </c>
      <c r="E18" s="60">
        <v>0</v>
      </c>
      <c r="F18" s="60">
        <v>0</v>
      </c>
      <c r="G18" s="60">
        <v>1</v>
      </c>
      <c r="H18" s="60">
        <v>2</v>
      </c>
      <c r="I18" s="60">
        <v>9</v>
      </c>
      <c r="J18" s="62">
        <v>0</v>
      </c>
      <c r="K18" s="60">
        <v>1</v>
      </c>
      <c r="L18" s="60">
        <f t="shared" ref="L18:L26" si="1">SUM(C18:K18)</f>
        <v>273</v>
      </c>
      <c r="M18" s="58"/>
    </row>
    <row r="19" spans="1:13" ht="24.75" customHeight="1">
      <c r="A19" s="58"/>
      <c r="B19" s="47" t="s">
        <v>87</v>
      </c>
      <c r="C19" s="60">
        <v>8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60">
        <v>0</v>
      </c>
      <c r="L19" s="60">
        <f t="shared" si="1"/>
        <v>8</v>
      </c>
      <c r="M19" s="58"/>
    </row>
    <row r="20" spans="1:13" ht="24.75" customHeight="1">
      <c r="A20" s="58"/>
      <c r="B20" s="47" t="s">
        <v>88</v>
      </c>
      <c r="C20" s="60">
        <v>27</v>
      </c>
      <c r="D20" s="60">
        <v>3</v>
      </c>
      <c r="E20" s="60">
        <v>0</v>
      </c>
      <c r="F20" s="60">
        <v>0</v>
      </c>
      <c r="G20" s="60">
        <v>0</v>
      </c>
      <c r="H20" s="60">
        <v>1</v>
      </c>
      <c r="I20" s="60">
        <v>0</v>
      </c>
      <c r="J20" s="62">
        <v>0</v>
      </c>
      <c r="K20" s="60">
        <v>0</v>
      </c>
      <c r="L20" s="60">
        <f t="shared" si="1"/>
        <v>31</v>
      </c>
      <c r="M20" s="58"/>
    </row>
    <row r="21" spans="1:13" ht="24.75" customHeight="1">
      <c r="A21" s="58"/>
      <c r="B21" s="47" t="s">
        <v>89</v>
      </c>
      <c r="C21" s="60">
        <v>5</v>
      </c>
      <c r="D21" s="60">
        <v>1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0</v>
      </c>
      <c r="L21" s="60">
        <f t="shared" si="1"/>
        <v>6</v>
      </c>
      <c r="M21" s="58"/>
    </row>
    <row r="22" spans="1:13" ht="24.75" customHeight="1">
      <c r="A22" s="58"/>
      <c r="B22" s="47" t="s">
        <v>90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0</v>
      </c>
      <c r="M22" s="58"/>
    </row>
    <row r="23" spans="1:13" ht="24.75" customHeight="1">
      <c r="A23" s="58"/>
      <c r="B23" s="47" t="s">
        <v>91</v>
      </c>
      <c r="C23" s="60">
        <v>172</v>
      </c>
      <c r="D23" s="60">
        <v>11</v>
      </c>
      <c r="E23" s="60">
        <v>0</v>
      </c>
      <c r="F23" s="60">
        <v>0</v>
      </c>
      <c r="G23" s="60">
        <v>1</v>
      </c>
      <c r="H23" s="60">
        <v>7</v>
      </c>
      <c r="I23" s="60">
        <v>33</v>
      </c>
      <c r="J23" s="62">
        <v>0</v>
      </c>
      <c r="K23" s="60">
        <v>12</v>
      </c>
      <c r="L23" s="60">
        <f t="shared" si="1"/>
        <v>236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450</v>
      </c>
      <c r="D25" s="61">
        <f t="shared" si="2"/>
        <v>37</v>
      </c>
      <c r="E25" s="61">
        <f t="shared" si="2"/>
        <v>0</v>
      </c>
      <c r="F25" s="61">
        <f t="shared" si="2"/>
        <v>0</v>
      </c>
      <c r="G25" s="61">
        <f t="shared" si="2"/>
        <v>2</v>
      </c>
      <c r="H25" s="61">
        <f t="shared" si="2"/>
        <v>10</v>
      </c>
      <c r="I25" s="61">
        <f t="shared" si="2"/>
        <v>42</v>
      </c>
      <c r="J25" s="61">
        <f t="shared" si="2"/>
        <v>0</v>
      </c>
      <c r="K25" s="61">
        <f t="shared" si="2"/>
        <v>13</v>
      </c>
      <c r="L25" s="61">
        <f t="shared" si="1"/>
        <v>554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487</v>
      </c>
      <c r="D26" s="63">
        <f t="shared" si="3"/>
        <v>38</v>
      </c>
      <c r="E26" s="63">
        <f t="shared" si="3"/>
        <v>0</v>
      </c>
      <c r="F26" s="63">
        <f t="shared" si="3"/>
        <v>0</v>
      </c>
      <c r="G26" s="63">
        <f t="shared" si="3"/>
        <v>2</v>
      </c>
      <c r="H26" s="63">
        <f t="shared" si="3"/>
        <v>10</v>
      </c>
      <c r="I26" s="63">
        <f t="shared" si="3"/>
        <v>42</v>
      </c>
      <c r="J26" s="63">
        <f t="shared" si="3"/>
        <v>4</v>
      </c>
      <c r="K26" s="63">
        <f t="shared" si="3"/>
        <v>13</v>
      </c>
      <c r="L26" s="64">
        <f t="shared" si="1"/>
        <v>596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31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6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1</v>
      </c>
      <c r="K13" s="60">
        <v>0</v>
      </c>
      <c r="L13" s="60">
        <f>SUM(C13:K13)</f>
        <v>7</v>
      </c>
      <c r="M13" s="58"/>
    </row>
    <row r="14" spans="1:13" ht="24.75" customHeight="1">
      <c r="A14" s="58"/>
      <c r="B14" s="47" t="s">
        <v>82</v>
      </c>
      <c r="C14" s="60">
        <v>18</v>
      </c>
      <c r="D14" s="60">
        <v>0</v>
      </c>
      <c r="E14" s="60">
        <v>0</v>
      </c>
      <c r="F14" s="60">
        <v>0</v>
      </c>
      <c r="G14" s="60">
        <v>0</v>
      </c>
      <c r="H14" s="60">
        <v>2</v>
      </c>
      <c r="I14" s="60">
        <v>0</v>
      </c>
      <c r="J14" s="60">
        <v>4</v>
      </c>
      <c r="K14" s="60">
        <v>0</v>
      </c>
      <c r="L14" s="60">
        <f>SUM(C14:K14)</f>
        <v>24</v>
      </c>
      <c r="M14" s="58"/>
    </row>
    <row r="15" spans="1:13" ht="24.75" customHeight="1">
      <c r="A15" s="58"/>
      <c r="B15" s="47" t="s">
        <v>96</v>
      </c>
      <c r="C15" s="60">
        <v>8</v>
      </c>
      <c r="D15" s="60">
        <v>1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2</v>
      </c>
      <c r="K15" s="60">
        <v>0</v>
      </c>
      <c r="L15" s="60">
        <f>SUM(C15:K15)</f>
        <v>11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33</v>
      </c>
      <c r="D16" s="61">
        <f t="shared" si="0"/>
        <v>1</v>
      </c>
      <c r="E16" s="61">
        <f t="shared" si="0"/>
        <v>0</v>
      </c>
      <c r="F16" s="61">
        <f t="shared" si="0"/>
        <v>0</v>
      </c>
      <c r="G16" s="61">
        <f t="shared" si="0"/>
        <v>0</v>
      </c>
      <c r="H16" s="61">
        <f t="shared" si="0"/>
        <v>2</v>
      </c>
      <c r="I16" s="61">
        <f t="shared" si="0"/>
        <v>0</v>
      </c>
      <c r="J16" s="61">
        <f t="shared" si="0"/>
        <v>7</v>
      </c>
      <c r="K16" s="61">
        <f t="shared" si="0"/>
        <v>0</v>
      </c>
      <c r="L16" s="61">
        <f>SUM(C16:K16)</f>
        <v>43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150</v>
      </c>
      <c r="D18" s="60">
        <v>10</v>
      </c>
      <c r="E18" s="60">
        <v>1</v>
      </c>
      <c r="F18" s="60">
        <v>0</v>
      </c>
      <c r="G18" s="60">
        <v>3</v>
      </c>
      <c r="H18" s="60">
        <v>6</v>
      </c>
      <c r="I18" s="60">
        <v>0</v>
      </c>
      <c r="J18" s="62">
        <v>0</v>
      </c>
      <c r="K18" s="60">
        <v>1</v>
      </c>
      <c r="L18" s="60">
        <f t="shared" ref="L18:L26" si="1">SUM(C18:K18)</f>
        <v>171</v>
      </c>
      <c r="M18" s="58"/>
    </row>
    <row r="19" spans="1:13" ht="24.75" customHeight="1">
      <c r="A19" s="58"/>
      <c r="B19" s="47" t="s">
        <v>87</v>
      </c>
      <c r="C19" s="60">
        <v>1</v>
      </c>
      <c r="D19" s="60">
        <v>0</v>
      </c>
      <c r="E19" s="60">
        <v>0</v>
      </c>
      <c r="F19" s="60">
        <v>0</v>
      </c>
      <c r="G19" s="60">
        <v>0</v>
      </c>
      <c r="H19" s="60">
        <v>2</v>
      </c>
      <c r="I19" s="60">
        <v>0</v>
      </c>
      <c r="J19" s="62">
        <v>0</v>
      </c>
      <c r="K19" s="60">
        <v>0</v>
      </c>
      <c r="L19" s="60">
        <f t="shared" si="1"/>
        <v>3</v>
      </c>
      <c r="M19" s="58"/>
    </row>
    <row r="20" spans="1:13" ht="24.75" customHeight="1">
      <c r="A20" s="58"/>
      <c r="B20" s="47" t="s">
        <v>88</v>
      </c>
      <c r="C20" s="60">
        <v>16</v>
      </c>
      <c r="D20" s="60">
        <v>3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1</v>
      </c>
      <c r="L20" s="60">
        <f t="shared" si="1"/>
        <v>20</v>
      </c>
      <c r="M20" s="58"/>
    </row>
    <row r="21" spans="1:13" ht="24.75" customHeight="1">
      <c r="A21" s="58"/>
      <c r="B21" s="47" t="s">
        <v>89</v>
      </c>
      <c r="C21" s="60">
        <v>7</v>
      </c>
      <c r="D21" s="60">
        <v>2</v>
      </c>
      <c r="E21" s="60">
        <v>1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0</v>
      </c>
      <c r="L21" s="60">
        <f t="shared" si="1"/>
        <v>10</v>
      </c>
      <c r="M21" s="58"/>
    </row>
    <row r="22" spans="1:13" ht="24.75" customHeight="1">
      <c r="A22" s="58"/>
      <c r="B22" s="47" t="s">
        <v>90</v>
      </c>
      <c r="C22" s="60">
        <v>5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  <c r="K22" s="60">
        <v>0</v>
      </c>
      <c r="L22" s="60">
        <f t="shared" si="1"/>
        <v>5</v>
      </c>
      <c r="M22" s="58"/>
    </row>
    <row r="23" spans="1:13" ht="24.75" customHeight="1">
      <c r="A23" s="58"/>
      <c r="B23" s="47" t="s">
        <v>91</v>
      </c>
      <c r="C23" s="60">
        <v>104</v>
      </c>
      <c r="D23" s="60">
        <v>18</v>
      </c>
      <c r="E23" s="60">
        <v>5</v>
      </c>
      <c r="F23" s="60">
        <v>0</v>
      </c>
      <c r="G23" s="60">
        <v>0</v>
      </c>
      <c r="H23" s="60">
        <v>65</v>
      </c>
      <c r="I23" s="60">
        <v>5</v>
      </c>
      <c r="J23" s="62">
        <v>0</v>
      </c>
      <c r="K23" s="60">
        <v>2</v>
      </c>
      <c r="L23" s="60">
        <f t="shared" si="1"/>
        <v>199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283</v>
      </c>
      <c r="D25" s="61">
        <f t="shared" si="2"/>
        <v>33</v>
      </c>
      <c r="E25" s="61">
        <f t="shared" si="2"/>
        <v>7</v>
      </c>
      <c r="F25" s="61">
        <f t="shared" si="2"/>
        <v>0</v>
      </c>
      <c r="G25" s="61">
        <f t="shared" si="2"/>
        <v>3</v>
      </c>
      <c r="H25" s="61">
        <f t="shared" si="2"/>
        <v>73</v>
      </c>
      <c r="I25" s="61">
        <f t="shared" si="2"/>
        <v>5</v>
      </c>
      <c r="J25" s="61">
        <f t="shared" si="2"/>
        <v>0</v>
      </c>
      <c r="K25" s="61">
        <f t="shared" si="2"/>
        <v>4</v>
      </c>
      <c r="L25" s="61">
        <f t="shared" si="1"/>
        <v>408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316</v>
      </c>
      <c r="D26" s="63">
        <f t="shared" si="3"/>
        <v>34</v>
      </c>
      <c r="E26" s="63">
        <f t="shared" si="3"/>
        <v>7</v>
      </c>
      <c r="F26" s="63">
        <f t="shared" si="3"/>
        <v>0</v>
      </c>
      <c r="G26" s="63">
        <f t="shared" si="3"/>
        <v>3</v>
      </c>
      <c r="H26" s="63">
        <f t="shared" si="3"/>
        <v>75</v>
      </c>
      <c r="I26" s="63">
        <f t="shared" si="3"/>
        <v>5</v>
      </c>
      <c r="J26" s="63">
        <f t="shared" si="3"/>
        <v>7</v>
      </c>
      <c r="K26" s="63">
        <f t="shared" si="3"/>
        <v>4</v>
      </c>
      <c r="L26" s="64">
        <f t="shared" si="1"/>
        <v>451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65" customWidth="1"/>
    <col min="2" max="2" width="35.7109375" style="65" customWidth="1"/>
    <col min="3" max="12" width="20.7109375" style="65" customWidth="1"/>
    <col min="13" max="13" width="9.140625" style="65" customWidth="1"/>
    <col min="14" max="17" width="9.140625" style="65"/>
    <col min="18" max="21" width="9.140625" style="58"/>
    <col min="22" max="22" width="9.140625" style="57"/>
    <col min="23" max="24" width="9.140625" style="58"/>
    <col min="25" max="25" width="9.140625" style="57"/>
    <col min="26" max="30" width="9.140625" style="58"/>
    <col min="31" max="34" width="9.140625" style="66"/>
    <col min="35" max="35" width="9.140625" style="58"/>
    <col min="36" max="16384" width="9.140625" style="65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4" t="s">
        <v>33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2" t="s">
        <v>76</v>
      </c>
      <c r="E4" s="4">
        <v>2020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88" t="s">
        <v>6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1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6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108" t="s">
        <v>78</v>
      </c>
      <c r="C8" s="108" t="s">
        <v>9</v>
      </c>
      <c r="D8" s="108"/>
      <c r="E8" s="108"/>
      <c r="F8" s="108"/>
      <c r="G8" s="108"/>
      <c r="H8" s="108"/>
      <c r="I8" s="108"/>
      <c r="J8" s="108" t="s">
        <v>10</v>
      </c>
      <c r="K8" s="108" t="s">
        <v>11</v>
      </c>
      <c r="L8" s="108" t="s">
        <v>12</v>
      </c>
      <c r="M8" s="58"/>
    </row>
    <row r="9" spans="1:13" ht="30" customHeight="1">
      <c r="A9" s="58"/>
      <c r="B9" s="108"/>
      <c r="C9" s="108" t="s">
        <v>13</v>
      </c>
      <c r="D9" s="108"/>
      <c r="E9" s="108"/>
      <c r="F9" s="108"/>
      <c r="G9" s="108" t="s">
        <v>14</v>
      </c>
      <c r="H9" s="108"/>
      <c r="I9" s="108"/>
      <c r="J9" s="108"/>
      <c r="K9" s="108"/>
      <c r="L9" s="108"/>
      <c r="M9" s="58"/>
    </row>
    <row r="10" spans="1:13" ht="39.75" customHeight="1">
      <c r="A10" s="58"/>
      <c r="B10" s="108"/>
      <c r="C10" s="43" t="s">
        <v>15</v>
      </c>
      <c r="D10" s="43" t="s">
        <v>16</v>
      </c>
      <c r="E10" s="43" t="s">
        <v>17</v>
      </c>
      <c r="F10" s="43" t="s">
        <v>18</v>
      </c>
      <c r="G10" s="43" t="s">
        <v>19</v>
      </c>
      <c r="H10" s="43" t="s">
        <v>17</v>
      </c>
      <c r="I10" s="43" t="s">
        <v>18</v>
      </c>
      <c r="J10" s="108"/>
      <c r="K10" s="108"/>
      <c r="L10" s="108"/>
      <c r="M10" s="58"/>
    </row>
    <row r="11" spans="1:13" ht="24.75" customHeight="1">
      <c r="A11" s="58"/>
      <c r="B11" s="110" t="s">
        <v>79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58"/>
    </row>
    <row r="12" spans="1:13" ht="24.75" customHeight="1">
      <c r="A12" s="58"/>
      <c r="B12" s="47" t="s">
        <v>80</v>
      </c>
      <c r="C12" s="60">
        <v>0</v>
      </c>
      <c r="D12" s="60">
        <v>1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f>SUM(C12:K12)</f>
        <v>1</v>
      </c>
      <c r="M12" s="58"/>
    </row>
    <row r="13" spans="1:13" ht="24.75" customHeight="1">
      <c r="A13" s="58"/>
      <c r="B13" s="47" t="s">
        <v>81</v>
      </c>
      <c r="C13" s="60">
        <v>3</v>
      </c>
      <c r="D13" s="60">
        <v>3</v>
      </c>
      <c r="E13" s="60">
        <v>0</v>
      </c>
      <c r="F13" s="60">
        <v>0</v>
      </c>
      <c r="G13" s="60">
        <v>0</v>
      </c>
      <c r="H13" s="60">
        <v>1</v>
      </c>
      <c r="I13" s="60">
        <v>0</v>
      </c>
      <c r="J13" s="60">
        <v>0</v>
      </c>
      <c r="K13" s="60">
        <v>0</v>
      </c>
      <c r="L13" s="60">
        <f>SUM(C13:K13)</f>
        <v>7</v>
      </c>
      <c r="M13" s="58"/>
    </row>
    <row r="14" spans="1:13" ht="24.75" customHeight="1">
      <c r="A14" s="58"/>
      <c r="B14" s="47" t="s">
        <v>82</v>
      </c>
      <c r="C14" s="60">
        <v>13</v>
      </c>
      <c r="D14" s="60">
        <v>1</v>
      </c>
      <c r="E14" s="60">
        <v>1</v>
      </c>
      <c r="F14" s="60">
        <v>0</v>
      </c>
      <c r="G14" s="60">
        <v>0</v>
      </c>
      <c r="H14" s="60">
        <v>0</v>
      </c>
      <c r="I14" s="60">
        <v>0</v>
      </c>
      <c r="J14" s="60">
        <v>1</v>
      </c>
      <c r="K14" s="60">
        <v>0</v>
      </c>
      <c r="L14" s="60">
        <f>SUM(C14:K14)</f>
        <v>16</v>
      </c>
      <c r="M14" s="58"/>
    </row>
    <row r="15" spans="1:13" ht="24.75" customHeight="1">
      <c r="A15" s="58"/>
      <c r="B15" s="47" t="s">
        <v>96</v>
      </c>
      <c r="C15" s="60">
        <v>3</v>
      </c>
      <c r="D15" s="60">
        <v>2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f>SUM(C15:K15)</f>
        <v>5</v>
      </c>
      <c r="M15" s="58"/>
    </row>
    <row r="16" spans="1:13" ht="24.75" customHeight="1">
      <c r="A16" s="58"/>
      <c r="B16" s="49" t="s">
        <v>84</v>
      </c>
      <c r="C16" s="61">
        <f t="shared" ref="C16:K16" si="0">SUM(C12:C15)</f>
        <v>19</v>
      </c>
      <c r="D16" s="61">
        <f t="shared" si="0"/>
        <v>7</v>
      </c>
      <c r="E16" s="61">
        <f t="shared" si="0"/>
        <v>1</v>
      </c>
      <c r="F16" s="61">
        <f t="shared" si="0"/>
        <v>0</v>
      </c>
      <c r="G16" s="61">
        <f t="shared" si="0"/>
        <v>0</v>
      </c>
      <c r="H16" s="61">
        <f t="shared" si="0"/>
        <v>1</v>
      </c>
      <c r="I16" s="61">
        <f t="shared" si="0"/>
        <v>0</v>
      </c>
      <c r="J16" s="61">
        <f t="shared" si="0"/>
        <v>1</v>
      </c>
      <c r="K16" s="61">
        <f t="shared" si="0"/>
        <v>0</v>
      </c>
      <c r="L16" s="61">
        <f>SUM(C16:K16)</f>
        <v>29</v>
      </c>
      <c r="M16" s="58"/>
    </row>
    <row r="17" spans="1:13" ht="24.75" customHeight="1">
      <c r="A17" s="58"/>
      <c r="B17" s="111" t="s">
        <v>85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58"/>
    </row>
    <row r="18" spans="1:13" ht="24.75" customHeight="1">
      <c r="A18" s="58"/>
      <c r="B18" s="47" t="s">
        <v>86</v>
      </c>
      <c r="C18" s="60">
        <v>56</v>
      </c>
      <c r="D18" s="60">
        <v>1</v>
      </c>
      <c r="E18" s="60">
        <v>0</v>
      </c>
      <c r="F18" s="60">
        <v>0</v>
      </c>
      <c r="G18" s="60">
        <v>0</v>
      </c>
      <c r="H18" s="60">
        <v>1</v>
      </c>
      <c r="I18" s="60">
        <v>0</v>
      </c>
      <c r="J18" s="62">
        <v>0</v>
      </c>
      <c r="K18" s="60">
        <v>1</v>
      </c>
      <c r="L18" s="60">
        <f t="shared" ref="L18:L26" si="1">SUM(C18:K18)</f>
        <v>59</v>
      </c>
      <c r="M18" s="58"/>
    </row>
    <row r="19" spans="1:13" ht="24.75" customHeight="1">
      <c r="A19" s="58"/>
      <c r="B19" s="47" t="s">
        <v>87</v>
      </c>
      <c r="C19" s="60">
        <v>6</v>
      </c>
      <c r="D19" s="60">
        <v>0</v>
      </c>
      <c r="E19" s="60">
        <v>0</v>
      </c>
      <c r="F19" s="60">
        <v>0</v>
      </c>
      <c r="G19" s="60">
        <v>0</v>
      </c>
      <c r="H19" s="60">
        <v>1</v>
      </c>
      <c r="I19" s="60">
        <v>0</v>
      </c>
      <c r="J19" s="62">
        <v>0</v>
      </c>
      <c r="K19" s="60">
        <v>0</v>
      </c>
      <c r="L19" s="60">
        <f t="shared" si="1"/>
        <v>7</v>
      </c>
      <c r="M19" s="58"/>
    </row>
    <row r="20" spans="1:13" ht="24.75" customHeight="1">
      <c r="A20" s="58"/>
      <c r="B20" s="47" t="s">
        <v>88</v>
      </c>
      <c r="C20" s="60">
        <v>5</v>
      </c>
      <c r="D20" s="60">
        <v>1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  <c r="K20" s="60">
        <v>1</v>
      </c>
      <c r="L20" s="60">
        <f t="shared" si="1"/>
        <v>7</v>
      </c>
      <c r="M20" s="58"/>
    </row>
    <row r="21" spans="1:13" ht="24.75" customHeight="1">
      <c r="A21" s="58"/>
      <c r="B21" s="47" t="s">
        <v>89</v>
      </c>
      <c r="C21" s="60">
        <v>12</v>
      </c>
      <c r="D21" s="60">
        <v>1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  <c r="K21" s="60">
        <v>0</v>
      </c>
      <c r="L21" s="60">
        <f t="shared" si="1"/>
        <v>13</v>
      </c>
      <c r="M21" s="58"/>
    </row>
    <row r="22" spans="1:13" ht="24.75" customHeight="1">
      <c r="A22" s="58"/>
      <c r="B22" s="47" t="s">
        <v>90</v>
      </c>
      <c r="C22" s="60">
        <v>33</v>
      </c>
      <c r="D22" s="60">
        <v>4</v>
      </c>
      <c r="E22" s="60">
        <v>1</v>
      </c>
      <c r="F22" s="60">
        <v>0</v>
      </c>
      <c r="G22" s="60">
        <v>0</v>
      </c>
      <c r="H22" s="60">
        <v>4</v>
      </c>
      <c r="I22" s="60">
        <v>1</v>
      </c>
      <c r="J22" s="62">
        <v>0</v>
      </c>
      <c r="K22" s="60">
        <v>1</v>
      </c>
      <c r="L22" s="60">
        <f t="shared" si="1"/>
        <v>44</v>
      </c>
      <c r="M22" s="58"/>
    </row>
    <row r="23" spans="1:13" ht="24.75" customHeight="1">
      <c r="A23" s="58"/>
      <c r="B23" s="47" t="s">
        <v>91</v>
      </c>
      <c r="C23" s="60">
        <v>26</v>
      </c>
      <c r="D23" s="60">
        <v>5</v>
      </c>
      <c r="E23" s="60">
        <v>6</v>
      </c>
      <c r="F23" s="60">
        <v>0</v>
      </c>
      <c r="G23" s="60">
        <v>0</v>
      </c>
      <c r="H23" s="60">
        <v>7</v>
      </c>
      <c r="I23" s="60">
        <v>0</v>
      </c>
      <c r="J23" s="62">
        <v>0</v>
      </c>
      <c r="K23" s="60">
        <v>5</v>
      </c>
      <c r="L23" s="60">
        <f t="shared" si="1"/>
        <v>49</v>
      </c>
      <c r="M23" s="58"/>
    </row>
    <row r="24" spans="1:13" ht="24.75" customHeight="1">
      <c r="A24" s="58"/>
      <c r="B24" s="53" t="s">
        <v>92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  <c r="K24" s="60">
        <v>0</v>
      </c>
      <c r="L24" s="60">
        <f t="shared" si="1"/>
        <v>0</v>
      </c>
      <c r="M24" s="58"/>
    </row>
    <row r="25" spans="1:13" ht="24.75" customHeight="1">
      <c r="A25" s="58"/>
      <c r="B25" s="49" t="s">
        <v>93</v>
      </c>
      <c r="C25" s="61">
        <f t="shared" ref="C25:K25" si="2">SUM(C18:C24)</f>
        <v>138</v>
      </c>
      <c r="D25" s="61">
        <f t="shared" si="2"/>
        <v>12</v>
      </c>
      <c r="E25" s="61">
        <f t="shared" si="2"/>
        <v>7</v>
      </c>
      <c r="F25" s="61">
        <f t="shared" si="2"/>
        <v>0</v>
      </c>
      <c r="G25" s="61">
        <f t="shared" si="2"/>
        <v>0</v>
      </c>
      <c r="H25" s="61">
        <f t="shared" si="2"/>
        <v>13</v>
      </c>
      <c r="I25" s="61">
        <f t="shared" si="2"/>
        <v>1</v>
      </c>
      <c r="J25" s="61">
        <f t="shared" si="2"/>
        <v>0</v>
      </c>
      <c r="K25" s="61">
        <f t="shared" si="2"/>
        <v>8</v>
      </c>
      <c r="L25" s="61">
        <f t="shared" si="1"/>
        <v>179</v>
      </c>
      <c r="M25" s="58"/>
    </row>
    <row r="26" spans="1:13" ht="24.75" customHeight="1">
      <c r="A26" s="58"/>
      <c r="B26" s="54" t="s">
        <v>12</v>
      </c>
      <c r="C26" s="63">
        <f t="shared" ref="C26:K26" si="3">C16+C25</f>
        <v>157</v>
      </c>
      <c r="D26" s="63">
        <f t="shared" si="3"/>
        <v>19</v>
      </c>
      <c r="E26" s="63">
        <f t="shared" si="3"/>
        <v>8</v>
      </c>
      <c r="F26" s="63">
        <f t="shared" si="3"/>
        <v>0</v>
      </c>
      <c r="G26" s="63">
        <f t="shared" si="3"/>
        <v>0</v>
      </c>
      <c r="H26" s="63">
        <f t="shared" si="3"/>
        <v>14</v>
      </c>
      <c r="I26" s="63">
        <f t="shared" si="3"/>
        <v>1</v>
      </c>
      <c r="J26" s="63">
        <f t="shared" si="3"/>
        <v>1</v>
      </c>
      <c r="K26" s="63">
        <f t="shared" si="3"/>
        <v>8</v>
      </c>
      <c r="L26" s="64">
        <f t="shared" si="1"/>
        <v>208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57" t="s">
        <v>94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07" t="s">
        <v>95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58"/>
    </row>
    <row r="30" spans="1:13" ht="30" customHeight="1">
      <c r="A30" s="58"/>
      <c r="B30" s="109" t="s">
        <v>97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2021-01-22T17:48:42Z</cp:lastPrinted>
  <dcterms:created xsi:type="dcterms:W3CDTF">2021-01-22T14:34:54Z</dcterms:created>
  <dcterms:modified xsi:type="dcterms:W3CDTF">2021-01-22T17:48:43Z</dcterms:modified>
</cp:coreProperties>
</file>