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6" i="30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F27" s="1"/>
  <c r="D17"/>
  <c r="D27" s="1"/>
  <c r="C17"/>
  <c r="C27" s="1"/>
  <c r="E16"/>
  <c r="H16" s="1"/>
  <c r="E15"/>
  <c r="H15" s="1"/>
  <c r="E14"/>
  <c r="H14" s="1"/>
  <c r="E13"/>
  <c r="H13" s="1"/>
  <c r="G26" i="29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F27" s="1"/>
  <c r="D17"/>
  <c r="D27" s="1"/>
  <c r="C17"/>
  <c r="C27" s="1"/>
  <c r="E16"/>
  <c r="H16" s="1"/>
  <c r="E15"/>
  <c r="H15" s="1"/>
  <c r="E14"/>
  <c r="H14" s="1"/>
  <c r="E13"/>
  <c r="H13" s="1"/>
  <c r="F27" i="28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27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26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25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24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23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22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21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20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19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18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17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16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15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14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13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12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11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10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9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8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7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6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5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4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7" i="3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D17"/>
  <c r="D27" s="1"/>
  <c r="C17"/>
  <c r="C27" s="1"/>
  <c r="E16"/>
  <c r="H16" s="1"/>
  <c r="E15"/>
  <c r="H15" s="1"/>
  <c r="E14"/>
  <c r="H14" s="1"/>
  <c r="E13"/>
  <c r="H13" s="1"/>
  <c r="F26" i="2"/>
  <c r="G25"/>
  <c r="D25"/>
  <c r="C25"/>
  <c r="E25" s="1"/>
  <c r="H25" s="1"/>
  <c r="G24"/>
  <c r="E24"/>
  <c r="H24" s="1"/>
  <c r="D24"/>
  <c r="C24"/>
  <c r="G23"/>
  <c r="D23"/>
  <c r="C23"/>
  <c r="E23" s="1"/>
  <c r="H23" s="1"/>
  <c r="G22"/>
  <c r="D22"/>
  <c r="C22"/>
  <c r="E22" s="1"/>
  <c r="H22" s="1"/>
  <c r="G21"/>
  <c r="D21"/>
  <c r="C21"/>
  <c r="E21" s="1"/>
  <c r="H21" s="1"/>
  <c r="G20"/>
  <c r="E20"/>
  <c r="H20" s="1"/>
  <c r="D20"/>
  <c r="C20"/>
  <c r="G19"/>
  <c r="G26" s="1"/>
  <c r="E19"/>
  <c r="H19" s="1"/>
  <c r="D19"/>
  <c r="D26" s="1"/>
  <c r="C19"/>
  <c r="G16"/>
  <c r="F16"/>
  <c r="D16"/>
  <c r="C16"/>
  <c r="E16" s="1"/>
  <c r="H16" s="1"/>
  <c r="G15"/>
  <c r="F15"/>
  <c r="D15"/>
  <c r="E15" s="1"/>
  <c r="H15" s="1"/>
  <c r="C15"/>
  <c r="G14"/>
  <c r="F14"/>
  <c r="D14"/>
  <c r="C14"/>
  <c r="E14" s="1"/>
  <c r="H14" s="1"/>
  <c r="G13"/>
  <c r="G17" s="1"/>
  <c r="G27" s="1"/>
  <c r="F13"/>
  <c r="F17" s="1"/>
  <c r="F27" s="1"/>
  <c r="D13"/>
  <c r="D17" s="1"/>
  <c r="D27" s="1"/>
  <c r="C13"/>
  <c r="C17" s="1"/>
  <c r="P38" i="1"/>
  <c r="N38"/>
  <c r="L38"/>
  <c r="K38"/>
  <c r="M38" s="1"/>
  <c r="O38" s="1"/>
  <c r="Q38" s="1"/>
  <c r="I38"/>
  <c r="G38"/>
  <c r="F38"/>
  <c r="H38" s="1"/>
  <c r="J38" s="1"/>
  <c r="R38" s="1"/>
  <c r="E38"/>
  <c r="D38"/>
  <c r="P37"/>
  <c r="N37"/>
  <c r="M37"/>
  <c r="O37" s="1"/>
  <c r="Q37" s="1"/>
  <c r="L37"/>
  <c r="K37"/>
  <c r="I37"/>
  <c r="G37"/>
  <c r="E37"/>
  <c r="F37" s="1"/>
  <c r="H37" s="1"/>
  <c r="J37" s="1"/>
  <c r="D37"/>
  <c r="P36"/>
  <c r="N36"/>
  <c r="L36"/>
  <c r="M36" s="1"/>
  <c r="O36" s="1"/>
  <c r="Q36" s="1"/>
  <c r="K36"/>
  <c r="I36"/>
  <c r="G36"/>
  <c r="E36"/>
  <c r="D36"/>
  <c r="F36" s="1"/>
  <c r="H36" s="1"/>
  <c r="J36" s="1"/>
  <c r="R36" s="1"/>
  <c r="P35"/>
  <c r="N35"/>
  <c r="L35"/>
  <c r="K35"/>
  <c r="M35" s="1"/>
  <c r="O35" s="1"/>
  <c r="Q35" s="1"/>
  <c r="I35"/>
  <c r="G35"/>
  <c r="E35"/>
  <c r="D35"/>
  <c r="F35" s="1"/>
  <c r="H35" s="1"/>
  <c r="J35" s="1"/>
  <c r="R35" s="1"/>
  <c r="P34"/>
  <c r="N34"/>
  <c r="L34"/>
  <c r="K34"/>
  <c r="M34" s="1"/>
  <c r="O34" s="1"/>
  <c r="Q34" s="1"/>
  <c r="I34"/>
  <c r="G34"/>
  <c r="E34"/>
  <c r="D34"/>
  <c r="F34" s="1"/>
  <c r="H34" s="1"/>
  <c r="J34" s="1"/>
  <c r="R34" s="1"/>
  <c r="P33"/>
  <c r="N33"/>
  <c r="L33"/>
  <c r="K33"/>
  <c r="M33" s="1"/>
  <c r="O33" s="1"/>
  <c r="Q33" s="1"/>
  <c r="I33"/>
  <c r="G33"/>
  <c r="F33"/>
  <c r="H33" s="1"/>
  <c r="J33" s="1"/>
  <c r="E33"/>
  <c r="D33"/>
  <c r="P32"/>
  <c r="N32"/>
  <c r="M32"/>
  <c r="O32" s="1"/>
  <c r="Q32" s="1"/>
  <c r="L32"/>
  <c r="K32"/>
  <c r="I32"/>
  <c r="G32"/>
  <c r="E32"/>
  <c r="D32"/>
  <c r="F32" s="1"/>
  <c r="H32" s="1"/>
  <c r="J32" s="1"/>
  <c r="P31"/>
  <c r="N31"/>
  <c r="L31"/>
  <c r="K31"/>
  <c r="M31" s="1"/>
  <c r="O31" s="1"/>
  <c r="Q31" s="1"/>
  <c r="I31"/>
  <c r="G31"/>
  <c r="E31"/>
  <c r="D31"/>
  <c r="F31" s="1"/>
  <c r="H31" s="1"/>
  <c r="J31" s="1"/>
  <c r="R31" s="1"/>
  <c r="P30"/>
  <c r="N30"/>
  <c r="L30"/>
  <c r="K30"/>
  <c r="M30" s="1"/>
  <c r="O30" s="1"/>
  <c r="Q30" s="1"/>
  <c r="I30"/>
  <c r="G30"/>
  <c r="F30"/>
  <c r="H30" s="1"/>
  <c r="J30" s="1"/>
  <c r="R30" s="1"/>
  <c r="E30"/>
  <c r="D30"/>
  <c r="P29"/>
  <c r="N29"/>
  <c r="M29"/>
  <c r="O29" s="1"/>
  <c r="Q29" s="1"/>
  <c r="L29"/>
  <c r="K29"/>
  <c r="I29"/>
  <c r="G29"/>
  <c r="E29"/>
  <c r="F29" s="1"/>
  <c r="H29" s="1"/>
  <c r="J29" s="1"/>
  <c r="D29"/>
  <c r="P28"/>
  <c r="N28"/>
  <c r="L28"/>
  <c r="M28" s="1"/>
  <c r="O28" s="1"/>
  <c r="Q28" s="1"/>
  <c r="K28"/>
  <c r="I28"/>
  <c r="G28"/>
  <c r="E28"/>
  <c r="D28"/>
  <c r="F28" s="1"/>
  <c r="H28" s="1"/>
  <c r="J28" s="1"/>
  <c r="R28" s="1"/>
  <c r="P27"/>
  <c r="N27"/>
  <c r="L27"/>
  <c r="K27"/>
  <c r="M27" s="1"/>
  <c r="O27" s="1"/>
  <c r="Q27" s="1"/>
  <c r="I27"/>
  <c r="G27"/>
  <c r="E27"/>
  <c r="D27"/>
  <c r="F27" s="1"/>
  <c r="H27" s="1"/>
  <c r="J27" s="1"/>
  <c r="P26"/>
  <c r="N26"/>
  <c r="L26"/>
  <c r="K26"/>
  <c r="M26" s="1"/>
  <c r="O26" s="1"/>
  <c r="Q26" s="1"/>
  <c r="I26"/>
  <c r="G26"/>
  <c r="E26"/>
  <c r="D26"/>
  <c r="F26" s="1"/>
  <c r="H26" s="1"/>
  <c r="J26" s="1"/>
  <c r="P25"/>
  <c r="N25"/>
  <c r="L25"/>
  <c r="K25"/>
  <c r="M25" s="1"/>
  <c r="O25" s="1"/>
  <c r="Q25" s="1"/>
  <c r="I25"/>
  <c r="G25"/>
  <c r="F25"/>
  <c r="H25" s="1"/>
  <c r="J25" s="1"/>
  <c r="E25"/>
  <c r="D25"/>
  <c r="P24"/>
  <c r="N24"/>
  <c r="M24"/>
  <c r="O24" s="1"/>
  <c r="Q24" s="1"/>
  <c r="L24"/>
  <c r="K24"/>
  <c r="I24"/>
  <c r="G24"/>
  <c r="E24"/>
  <c r="F24" s="1"/>
  <c r="H24" s="1"/>
  <c r="J24" s="1"/>
  <c r="D24"/>
  <c r="P23"/>
  <c r="N23"/>
  <c r="L23"/>
  <c r="M23" s="1"/>
  <c r="O23" s="1"/>
  <c r="Q23" s="1"/>
  <c r="K23"/>
  <c r="I23"/>
  <c r="G23"/>
  <c r="E23"/>
  <c r="D23"/>
  <c r="F23" s="1"/>
  <c r="H23" s="1"/>
  <c r="J23" s="1"/>
  <c r="P22"/>
  <c r="N22"/>
  <c r="L22"/>
  <c r="K22"/>
  <c r="M22" s="1"/>
  <c r="O22" s="1"/>
  <c r="Q22" s="1"/>
  <c r="I22"/>
  <c r="G22"/>
  <c r="F22"/>
  <c r="H22" s="1"/>
  <c r="J22" s="1"/>
  <c r="R22" s="1"/>
  <c r="E22"/>
  <c r="D22"/>
  <c r="P21"/>
  <c r="N21"/>
  <c r="M21"/>
  <c r="O21" s="1"/>
  <c r="Q21" s="1"/>
  <c r="L21"/>
  <c r="K21"/>
  <c r="I21"/>
  <c r="G21"/>
  <c r="E21"/>
  <c r="F21" s="1"/>
  <c r="H21" s="1"/>
  <c r="J21" s="1"/>
  <c r="R21" s="1"/>
  <c r="D21"/>
  <c r="P20"/>
  <c r="N20"/>
  <c r="L20"/>
  <c r="M20" s="1"/>
  <c r="O20" s="1"/>
  <c r="Q20" s="1"/>
  <c r="K20"/>
  <c r="I20"/>
  <c r="G20"/>
  <c r="E20"/>
  <c r="D20"/>
  <c r="F20" s="1"/>
  <c r="H20" s="1"/>
  <c r="J20" s="1"/>
  <c r="R20" s="1"/>
  <c r="P19"/>
  <c r="N19"/>
  <c r="L19"/>
  <c r="K19"/>
  <c r="M19" s="1"/>
  <c r="O19" s="1"/>
  <c r="Q19" s="1"/>
  <c r="I19"/>
  <c r="G19"/>
  <c r="E19"/>
  <c r="F19" s="1"/>
  <c r="H19" s="1"/>
  <c r="J19" s="1"/>
  <c r="D19"/>
  <c r="P18"/>
  <c r="N18"/>
  <c r="L18"/>
  <c r="M18" s="1"/>
  <c r="O18" s="1"/>
  <c r="Q18" s="1"/>
  <c r="K18"/>
  <c r="I18"/>
  <c r="G18"/>
  <c r="E18"/>
  <c r="D18"/>
  <c r="F18" s="1"/>
  <c r="H18" s="1"/>
  <c r="J18" s="1"/>
  <c r="R18" s="1"/>
  <c r="P17"/>
  <c r="N17"/>
  <c r="L17"/>
  <c r="K17"/>
  <c r="M17" s="1"/>
  <c r="O17" s="1"/>
  <c r="Q17" s="1"/>
  <c r="I17"/>
  <c r="G17"/>
  <c r="F17"/>
  <c r="H17" s="1"/>
  <c r="J17" s="1"/>
  <c r="E17"/>
  <c r="D17"/>
  <c r="P16"/>
  <c r="N16"/>
  <c r="M16"/>
  <c r="O16" s="1"/>
  <c r="Q16" s="1"/>
  <c r="L16"/>
  <c r="K16"/>
  <c r="I16"/>
  <c r="G16"/>
  <c r="E16"/>
  <c r="F16" s="1"/>
  <c r="H16" s="1"/>
  <c r="J16" s="1"/>
  <c r="R16" s="1"/>
  <c r="D16"/>
  <c r="P15"/>
  <c r="N15"/>
  <c r="L15"/>
  <c r="M15" s="1"/>
  <c r="O15" s="1"/>
  <c r="Q15" s="1"/>
  <c r="K15"/>
  <c r="I15"/>
  <c r="G15"/>
  <c r="E15"/>
  <c r="D15"/>
  <c r="F15" s="1"/>
  <c r="H15" s="1"/>
  <c r="J15" s="1"/>
  <c r="R15" s="1"/>
  <c r="P14"/>
  <c r="N14"/>
  <c r="L14"/>
  <c r="K14"/>
  <c r="M14" s="1"/>
  <c r="O14" s="1"/>
  <c r="Q14" s="1"/>
  <c r="I14"/>
  <c r="G14"/>
  <c r="F14"/>
  <c r="H14" s="1"/>
  <c r="J14" s="1"/>
  <c r="R14" s="1"/>
  <c r="E14"/>
  <c r="D14"/>
  <c r="P13"/>
  <c r="N13"/>
  <c r="M13"/>
  <c r="O13" s="1"/>
  <c r="Q13" s="1"/>
  <c r="L13"/>
  <c r="K13"/>
  <c r="I13"/>
  <c r="G13"/>
  <c r="E13"/>
  <c r="F13" s="1"/>
  <c r="H13" s="1"/>
  <c r="J13" s="1"/>
  <c r="D13"/>
  <c r="P12"/>
  <c r="N12"/>
  <c r="L12"/>
  <c r="K12"/>
  <c r="M12" s="1"/>
  <c r="O12" s="1"/>
  <c r="Q12" s="1"/>
  <c r="I12"/>
  <c r="G12"/>
  <c r="E12"/>
  <c r="D12"/>
  <c r="F12" s="1"/>
  <c r="H12" s="1"/>
  <c r="J12" s="1"/>
  <c r="P11"/>
  <c r="P39" s="1"/>
  <c r="N11"/>
  <c r="N39" s="1"/>
  <c r="L11"/>
  <c r="L39" s="1"/>
  <c r="K11"/>
  <c r="M11" s="1"/>
  <c r="I11"/>
  <c r="I39" s="1"/>
  <c r="G11"/>
  <c r="G39" s="1"/>
  <c r="E11"/>
  <c r="F11" s="1"/>
  <c r="D11"/>
  <c r="D39" s="1"/>
  <c r="F4"/>
  <c r="D4"/>
  <c r="O11" l="1"/>
  <c r="M39"/>
  <c r="H17" i="6"/>
  <c r="H17" i="20"/>
  <c r="H17" i="24"/>
  <c r="H17" i="28"/>
  <c r="R32" i="1"/>
  <c r="H17" i="30"/>
  <c r="H11" i="1"/>
  <c r="F39"/>
  <c r="H17" i="14"/>
  <c r="H17" i="16"/>
  <c r="H17" i="18"/>
  <c r="H17" i="22"/>
  <c r="H17" i="26"/>
  <c r="R13" i="1"/>
  <c r="R25"/>
  <c r="R29"/>
  <c r="H17" i="4"/>
  <c r="H17" i="10"/>
  <c r="H17" i="12"/>
  <c r="R12" i="1"/>
  <c r="R26"/>
  <c r="R24"/>
  <c r="H17" i="3"/>
  <c r="H27" s="1"/>
  <c r="H17" i="5"/>
  <c r="H17" i="7"/>
  <c r="H27" s="1"/>
  <c r="H17" i="9"/>
  <c r="H17" i="11"/>
  <c r="H17" i="13"/>
  <c r="H17" i="15"/>
  <c r="H17" i="17"/>
  <c r="H17" i="19"/>
  <c r="H27" s="1"/>
  <c r="H17" i="21"/>
  <c r="H17" i="23"/>
  <c r="H17" i="25"/>
  <c r="H17" i="27"/>
  <c r="H17" i="29"/>
  <c r="R27" i="1"/>
  <c r="H26" i="2"/>
  <c r="R23" i="1"/>
  <c r="C27" i="2"/>
  <c r="H17" i="8"/>
  <c r="H27" s="1"/>
  <c r="R17" i="1"/>
  <c r="R19"/>
  <c r="R33"/>
  <c r="R37"/>
  <c r="H19" i="3"/>
  <c r="H26" s="1"/>
  <c r="H19" i="4"/>
  <c r="H26" s="1"/>
  <c r="H19" i="5"/>
  <c r="H26" s="1"/>
  <c r="H19" i="6"/>
  <c r="H26" s="1"/>
  <c r="H19" i="7"/>
  <c r="H26" s="1"/>
  <c r="H19" i="8"/>
  <c r="H26" s="1"/>
  <c r="H19" i="9"/>
  <c r="H26" s="1"/>
  <c r="H19" i="10"/>
  <c r="H26" s="1"/>
  <c r="H19" i="11"/>
  <c r="H26" s="1"/>
  <c r="H19" i="12"/>
  <c r="H26" s="1"/>
  <c r="H19" i="13"/>
  <c r="H26" s="1"/>
  <c r="H19" i="14"/>
  <c r="H26" s="1"/>
  <c r="H19" i="15"/>
  <c r="H26" s="1"/>
  <c r="H19" i="16"/>
  <c r="H26" s="1"/>
  <c r="H19" i="17"/>
  <c r="H26" s="1"/>
  <c r="H19" i="18"/>
  <c r="H26" s="1"/>
  <c r="H19" i="19"/>
  <c r="H26" s="1"/>
  <c r="H19" i="20"/>
  <c r="H26" s="1"/>
  <c r="H19" i="21"/>
  <c r="H26" s="1"/>
  <c r="H19" i="22"/>
  <c r="H26" s="1"/>
  <c r="H19" i="23"/>
  <c r="H26" s="1"/>
  <c r="H19" i="24"/>
  <c r="H26" s="1"/>
  <c r="H19" i="25"/>
  <c r="H26" s="1"/>
  <c r="H19" i="26"/>
  <c r="H26" s="1"/>
  <c r="H19" i="27"/>
  <c r="H26" s="1"/>
  <c r="H19" i="28"/>
  <c r="H26" s="1"/>
  <c r="H19" i="29"/>
  <c r="H26" s="1"/>
  <c r="H19" i="30"/>
  <c r="H26" s="1"/>
  <c r="E26" i="2"/>
  <c r="E39" i="1"/>
  <c r="E13" i="2"/>
  <c r="C26"/>
  <c r="K39" i="1"/>
  <c r="E17" i="3"/>
  <c r="E27" s="1"/>
  <c r="E17" i="4"/>
  <c r="E27" s="1"/>
  <c r="E17" i="5"/>
  <c r="E27" s="1"/>
  <c r="E17" i="6"/>
  <c r="E27" s="1"/>
  <c r="E17" i="7"/>
  <c r="E27" s="1"/>
  <c r="E17" i="8"/>
  <c r="E27" s="1"/>
  <c r="E17" i="9"/>
  <c r="E27" s="1"/>
  <c r="E17" i="10"/>
  <c r="E27" s="1"/>
  <c r="E17" i="11"/>
  <c r="E27" s="1"/>
  <c r="E17" i="12"/>
  <c r="E27" s="1"/>
  <c r="E17" i="13"/>
  <c r="E27" s="1"/>
  <c r="E17" i="14"/>
  <c r="E27" s="1"/>
  <c r="E17" i="15"/>
  <c r="E27" s="1"/>
  <c r="E17" i="16"/>
  <c r="E27" s="1"/>
  <c r="E17" i="17"/>
  <c r="E27" s="1"/>
  <c r="E17" i="18"/>
  <c r="E27" s="1"/>
  <c r="E17" i="19"/>
  <c r="E27" s="1"/>
  <c r="E17" i="20"/>
  <c r="E27" s="1"/>
  <c r="E17" i="21"/>
  <c r="E27" s="1"/>
  <c r="E17" i="22"/>
  <c r="E27" s="1"/>
  <c r="E17" i="23"/>
  <c r="E27" s="1"/>
  <c r="E17" i="24"/>
  <c r="E27" s="1"/>
  <c r="E17" i="25"/>
  <c r="E27" s="1"/>
  <c r="E17" i="26"/>
  <c r="E27" s="1"/>
  <c r="E17" i="27"/>
  <c r="E27" s="1"/>
  <c r="E17" i="28"/>
  <c r="E27" s="1"/>
  <c r="E17" i="29"/>
  <c r="E27" s="1"/>
  <c r="E17" i="30"/>
  <c r="E27" s="1"/>
  <c r="H27" i="23" l="1"/>
  <c r="H27" i="4"/>
  <c r="H27" i="14"/>
  <c r="H27" i="6"/>
  <c r="H27" i="25"/>
  <c r="H27" i="9"/>
  <c r="H27" i="10"/>
  <c r="H27" i="16"/>
  <c r="H27" i="20"/>
  <c r="H39" i="1"/>
  <c r="J11"/>
  <c r="H27" i="5"/>
  <c r="H27" i="27"/>
  <c r="H27" i="11"/>
  <c r="H27" i="12"/>
  <c r="H27" i="18"/>
  <c r="H27" i="24"/>
  <c r="Q11" i="1"/>
  <c r="Q39" s="1"/>
  <c r="O39"/>
  <c r="H13" i="2"/>
  <c r="H17" s="1"/>
  <c r="H27" s="1"/>
  <c r="E17"/>
  <c r="E27" s="1"/>
  <c r="H27" i="29"/>
  <c r="H27" i="13"/>
  <c r="H27" i="22"/>
  <c r="H27" i="28"/>
  <c r="H27" i="21"/>
  <c r="H27" i="15"/>
  <c r="H27" i="26"/>
  <c r="H27" i="17"/>
  <c r="H27" i="30"/>
  <c r="J39" i="1" l="1"/>
  <c r="R11"/>
  <c r="R39" s="1"/>
</calcChain>
</file>

<file path=xl/sharedStrings.xml><?xml version="1.0" encoding="utf-8"?>
<sst xmlns="http://schemas.openxmlformats.org/spreadsheetml/2006/main" count="1131" uniqueCount="103">
  <si>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</si>
  <si>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</si>
  <si>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</si>
  <si>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</si>
  <si>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</si>
  <si>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</si>
  <si>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</si>
  <si>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</si>
  <si>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UNIDADE
ORÇAMENTÁRIA</t>
  </si>
  <si>
    <t>CARGOS EM COMISSÃO</t>
  </si>
  <si>
    <t>FUNÇÃO DE CONFIANÇA</t>
  </si>
  <si>
    <t>TOTAL 
GERAL
(CJ + FC)</t>
  </si>
  <si>
    <t>OCUPADOS</t>
  </si>
  <si>
    <t>VAGOS</t>
  </si>
  <si>
    <t>TOTAL
CARGOS EM COMISSÃO</t>
  </si>
  <si>
    <t>OCUPADAS</t>
  </si>
  <si>
    <t>TOTAL
FUNÇÕES DE CONFIANÇA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</si>
  <si>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</si>
  <si>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</si>
  <si>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</si>
  <si>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</si>
  <si>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</si>
  <si>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</si>
  <si>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</si>
  <si>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</si>
  <si>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</si>
  <si>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</si>
  <si>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</si>
  <si>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</si>
  <si>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</si>
  <si>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</si>
  <si>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</si>
  <si>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</si>
  <si>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</si>
  <si>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</si>
  <si>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</si>
  <si>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</si>
  <si>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</si>
  <si>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</si>
  <si>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</si>
  <si>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</si>
  <si>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</si>
  <si>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</si>
  <si>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</si>
  <si>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</si>
  <si>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</si>
  <si>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</si>
  <si>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</si>
  <si>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</si>
  <si>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</si>
  <si>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</si>
  <si>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</si>
  <si>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</si>
  <si>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</si>
  <si>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</si>
  <si>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</si>
  <si>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</si>
  <si>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</si>
  <si>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</si>
  <si>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</si>
  <si>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</si>
  <si>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</si>
  <si>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</si>
  <si>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</si>
  <si>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</si>
  <si>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</si>
  <si>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</si>
  <si>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</si>
  <si>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</si>
  <si>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</si>
  <si>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</si>
  <si>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</si>
  <si>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</si>
  <si>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</si>
  <si>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</si>
  <si>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</si>
  <si>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</si>
  <si>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</si>
  <si>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</si>
  <si>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</si>
  <si>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</si>
  <si>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CONSOLIDADO</t>
  </si>
  <si>
    <t>DEZEMBRO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</si>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</sst>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9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6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1" fillId="3" borderId="8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/>
    </xf>
    <xf numFmtId="3" fontId="12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vertical="center"/>
    </xf>
    <xf numFmtId="164" fontId="12" fillId="0" borderId="12" xfId="0" applyNumberFormat="1" applyFont="1" applyBorder="1" applyAlignment="1">
      <alignment vertical="center"/>
    </xf>
    <xf numFmtId="164" fontId="12" fillId="0" borderId="13" xfId="0" applyNumberFormat="1" applyFont="1" applyBorder="1" applyAlignment="1">
      <alignment vertical="center"/>
    </xf>
    <xf numFmtId="164" fontId="12" fillId="0" borderId="11" xfId="0" applyNumberFormat="1" applyFont="1" applyBorder="1" applyAlignment="1">
      <alignment vertical="center"/>
    </xf>
    <xf numFmtId="0" fontId="12" fillId="0" borderId="14" xfId="0" applyFont="1" applyBorder="1" applyAlignment="1">
      <alignment horizontal="center"/>
    </xf>
    <xf numFmtId="3" fontId="12" fillId="0" borderId="15" xfId="0" applyNumberFormat="1" applyFont="1" applyBorder="1" applyAlignment="1">
      <alignment horizontal="center" vertical="center"/>
    </xf>
    <xf numFmtId="164" fontId="13" fillId="0" borderId="16" xfId="0" applyNumberFormat="1" applyFont="1" applyBorder="1" applyAlignment="1">
      <alignment vertical="center"/>
    </xf>
    <xf numFmtId="164" fontId="12" fillId="0" borderId="17" xfId="0" applyNumberFormat="1" applyFont="1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164" fontId="12" fillId="0" borderId="18" xfId="0" applyNumberFormat="1" applyFont="1" applyBorder="1" applyAlignment="1">
      <alignment vertical="center"/>
    </xf>
    <xf numFmtId="164" fontId="12" fillId="0" borderId="19" xfId="0" applyNumberFormat="1" applyFont="1" applyBorder="1" applyAlignment="1">
      <alignment vertical="center"/>
    </xf>
    <xf numFmtId="0" fontId="12" fillId="0" borderId="20" xfId="0" applyFont="1" applyBorder="1" applyAlignment="1">
      <alignment horizontal="center"/>
    </xf>
    <xf numFmtId="3" fontId="12" fillId="0" borderId="21" xfId="0" applyNumberFormat="1" applyFont="1" applyBorder="1" applyAlignment="1">
      <alignment horizontal="center" vertical="center"/>
    </xf>
    <xf numFmtId="164" fontId="13" fillId="0" borderId="22" xfId="0" applyNumberFormat="1" applyFont="1" applyBorder="1" applyAlignment="1">
      <alignment vertical="center"/>
    </xf>
    <xf numFmtId="164" fontId="12" fillId="0" borderId="23" xfId="0" applyNumberFormat="1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24" xfId="0" applyNumberFormat="1" applyFont="1" applyBorder="1" applyAlignment="1">
      <alignment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27" xfId="0" applyNumberFormat="1" applyFont="1" applyFill="1" applyBorder="1" applyAlignment="1">
      <alignment vertical="center"/>
    </xf>
    <xf numFmtId="0" fontId="14" fillId="0" borderId="0" xfId="0" applyFont="1"/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3" borderId="28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Y39"/>
  <sheetViews>
    <sheetView showGridLines="0" tabSelected="1" workbookViewId="0"/>
  </sheetViews>
  <sheetFormatPr defaultRowHeight="15"/>
  <cols>
    <col min="1" max="1" width="2.5703125" style="40" customWidth="1"/>
    <col min="2" max="16" width="17.7109375" style="40" customWidth="1"/>
    <col min="17" max="17" width="17.7109375" style="16" customWidth="1"/>
    <col min="18" max="18" width="17.7109375" style="40" customWidth="1"/>
    <col min="19" max="259" width="9.140625" style="40"/>
    <col min="260" max="16384" width="9.140625" style="41"/>
  </cols>
  <sheetData>
    <row r="1" spans="1:259" s="1" customFormat="1" ht="49.5" customHeight="1">
      <c r="A1" s="2"/>
      <c r="B1" s="3" t="s">
        <v>0</v>
      </c>
      <c r="C1" s="4"/>
      <c r="D1" s="4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</row>
    <row r="2" spans="1:259" s="5" customFormat="1" ht="30" customHeight="1">
      <c r="A2" s="6"/>
      <c r="B2" s="7" t="s">
        <v>1</v>
      </c>
      <c r="C2" s="8"/>
      <c r="D2" s="9" t="s">
        <v>2</v>
      </c>
      <c r="E2" s="8"/>
      <c r="F2" s="8"/>
      <c r="G2" s="6"/>
      <c r="H2" s="6"/>
      <c r="I2" s="6"/>
      <c r="J2" s="6"/>
      <c r="K2" s="6"/>
      <c r="L2" s="6"/>
      <c r="M2" s="6"/>
      <c r="N2" s="6"/>
      <c r="O2" s="6"/>
      <c r="P2" s="6"/>
      <c r="Q2" s="10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</row>
    <row r="3" spans="1:259" s="5" customFormat="1" ht="30" customHeight="1">
      <c r="A3" s="6"/>
      <c r="B3" s="7" t="s">
        <v>3</v>
      </c>
      <c r="C3" s="8"/>
      <c r="D3" s="9" t="s">
        <v>4</v>
      </c>
      <c r="E3" s="8"/>
      <c r="F3" s="8"/>
      <c r="G3" s="6"/>
      <c r="H3" s="6"/>
      <c r="I3" s="6"/>
      <c r="J3" s="6"/>
      <c r="K3" s="6"/>
      <c r="L3" s="6"/>
      <c r="M3" s="6"/>
      <c r="N3" s="6"/>
      <c r="O3" s="6"/>
      <c r="P3" s="6"/>
      <c r="Q3" s="10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</row>
    <row r="4" spans="1:259" s="5" customFormat="1" ht="30" customHeight="1">
      <c r="A4" s="6"/>
      <c r="B4" s="7" t="s">
        <v>5</v>
      </c>
      <c r="C4" s="8"/>
      <c r="D4" s="244" t="str">
        <f>JE!C4</f>
        <v>DEZEMBRO</v>
      </c>
      <c r="E4" s="244"/>
      <c r="F4" s="12">
        <f>JE!D4</f>
        <v>2022</v>
      </c>
      <c r="G4" s="6"/>
      <c r="H4" s="6"/>
      <c r="I4" s="6"/>
      <c r="J4" s="6"/>
      <c r="K4" s="6"/>
      <c r="L4" s="6"/>
      <c r="M4" s="6"/>
      <c r="N4" s="6"/>
      <c r="O4" s="6"/>
      <c r="P4" s="6"/>
      <c r="Q4" s="1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</row>
    <row r="5" spans="1:259" s="5" customFormat="1" ht="30" customHeight="1">
      <c r="A5" s="6"/>
      <c r="B5" s="245" t="s">
        <v>6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6"/>
      <c r="T5" s="6"/>
      <c r="U5" s="6"/>
      <c r="V5" s="6"/>
      <c r="W5" s="6"/>
      <c r="X5" s="6"/>
      <c r="Y5" s="10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</row>
    <row r="6" spans="1:259" s="13" customFormat="1" ht="39.75" customHeight="1">
      <c r="A6" s="14"/>
      <c r="B6" s="4" t="s">
        <v>7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2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</row>
    <row r="7" spans="1:259" s="15" customFormat="1" ht="30" customHeight="1">
      <c r="A7" s="16"/>
      <c r="B7" s="246" t="s">
        <v>8</v>
      </c>
      <c r="C7" s="247"/>
      <c r="D7" s="252" t="s">
        <v>9</v>
      </c>
      <c r="E7" s="252"/>
      <c r="F7" s="252"/>
      <c r="G7" s="252"/>
      <c r="H7" s="252"/>
      <c r="I7" s="252"/>
      <c r="J7" s="252"/>
      <c r="K7" s="252" t="s">
        <v>10</v>
      </c>
      <c r="L7" s="252"/>
      <c r="M7" s="252"/>
      <c r="N7" s="252"/>
      <c r="O7" s="252"/>
      <c r="P7" s="252"/>
      <c r="Q7" s="252"/>
      <c r="R7" s="253" t="s">
        <v>11</v>
      </c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IX7" s="16"/>
      <c r="IY7" s="16"/>
    </row>
    <row r="8" spans="1:259" s="15" customFormat="1" ht="30" customHeight="1">
      <c r="A8" s="16"/>
      <c r="B8" s="248"/>
      <c r="C8" s="249"/>
      <c r="D8" s="242" t="s">
        <v>12</v>
      </c>
      <c r="E8" s="242"/>
      <c r="F8" s="242"/>
      <c r="G8" s="242"/>
      <c r="H8" s="242"/>
      <c r="I8" s="242" t="s">
        <v>13</v>
      </c>
      <c r="J8" s="242" t="s">
        <v>14</v>
      </c>
      <c r="K8" s="242" t="s">
        <v>15</v>
      </c>
      <c r="L8" s="242"/>
      <c r="M8" s="242"/>
      <c r="N8" s="242"/>
      <c r="O8" s="242"/>
      <c r="P8" s="242" t="s">
        <v>13</v>
      </c>
      <c r="Q8" s="242" t="s">
        <v>16</v>
      </c>
      <c r="R8" s="254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IX8" s="16"/>
      <c r="IY8" s="16"/>
    </row>
    <row r="9" spans="1:259" s="15" customFormat="1" ht="30" customHeight="1">
      <c r="A9" s="16"/>
      <c r="B9" s="248"/>
      <c r="C9" s="249"/>
      <c r="D9" s="242" t="s">
        <v>17</v>
      </c>
      <c r="E9" s="242"/>
      <c r="F9" s="242"/>
      <c r="G9" s="242" t="s">
        <v>18</v>
      </c>
      <c r="H9" s="242" t="s">
        <v>19</v>
      </c>
      <c r="I9" s="242"/>
      <c r="J9" s="242"/>
      <c r="K9" s="242" t="s">
        <v>17</v>
      </c>
      <c r="L9" s="242"/>
      <c r="M9" s="242"/>
      <c r="N9" s="242" t="s">
        <v>18</v>
      </c>
      <c r="O9" s="242" t="s">
        <v>20</v>
      </c>
      <c r="P9" s="242"/>
      <c r="Q9" s="242"/>
      <c r="R9" s="254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  <c r="IX9" s="16"/>
      <c r="IY9" s="16"/>
    </row>
    <row r="10" spans="1:259" s="15" customFormat="1" ht="54.75" customHeight="1">
      <c r="A10" s="16"/>
      <c r="B10" s="250"/>
      <c r="C10" s="251"/>
      <c r="D10" s="17" t="s">
        <v>21</v>
      </c>
      <c r="E10" s="17" t="s">
        <v>22</v>
      </c>
      <c r="F10" s="17" t="s">
        <v>23</v>
      </c>
      <c r="G10" s="243"/>
      <c r="H10" s="243"/>
      <c r="I10" s="243"/>
      <c r="J10" s="243"/>
      <c r="K10" s="17" t="s">
        <v>21</v>
      </c>
      <c r="L10" s="17" t="s">
        <v>22</v>
      </c>
      <c r="M10" s="17" t="s">
        <v>23</v>
      </c>
      <c r="N10" s="243"/>
      <c r="O10" s="243"/>
      <c r="P10" s="243"/>
      <c r="Q10" s="243"/>
      <c r="R10" s="255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</row>
    <row r="11" spans="1:259" ht="30" customHeight="1">
      <c r="B11" s="18" t="s">
        <v>24</v>
      </c>
      <c r="C11" s="19" t="s">
        <v>25</v>
      </c>
      <c r="D11" s="20">
        <f>TSE!$C$17</f>
        <v>151</v>
      </c>
      <c r="E11" s="20">
        <f>TSE!$D$17</f>
        <v>0</v>
      </c>
      <c r="F11" s="21">
        <f t="shared" ref="F11:F38" si="0">SUM(D11:E11)</f>
        <v>151</v>
      </c>
      <c r="G11" s="20">
        <f>TSE!$F$17</f>
        <v>16</v>
      </c>
      <c r="H11" s="21">
        <f t="shared" ref="H11:H38" si="1">F11+G11</f>
        <v>167</v>
      </c>
      <c r="I11" s="20">
        <f>TSE!$G$17</f>
        <v>4</v>
      </c>
      <c r="J11" s="21">
        <f t="shared" ref="J11:J38" si="2">H11+I11</f>
        <v>171</v>
      </c>
      <c r="K11" s="20">
        <f>TSE!$C$26</f>
        <v>602</v>
      </c>
      <c r="L11" s="20">
        <f>TSE!$D$26</f>
        <v>0</v>
      </c>
      <c r="M11" s="22">
        <f t="shared" ref="M11:M38" si="3">SUM(K11:L11)</f>
        <v>602</v>
      </c>
      <c r="N11" s="20">
        <f>TSE!$F$26</f>
        <v>0</v>
      </c>
      <c r="O11" s="21">
        <f t="shared" ref="O11:O38" si="4">M11+N11</f>
        <v>602</v>
      </c>
      <c r="P11" s="20">
        <f>TSE!$G$26</f>
        <v>17</v>
      </c>
      <c r="Q11" s="23">
        <f t="shared" ref="Q11:Q38" si="5">O11+P11</f>
        <v>619</v>
      </c>
      <c r="R11" s="21">
        <f t="shared" ref="R11:R38" si="6">J11+Q11</f>
        <v>790</v>
      </c>
    </row>
    <row r="12" spans="1:259" ht="30" customHeight="1">
      <c r="B12" s="24" t="s">
        <v>26</v>
      </c>
      <c r="C12" s="25" t="s">
        <v>27</v>
      </c>
      <c r="D12" s="26">
        <f>'TRE-AC'!$C$17</f>
        <v>21</v>
      </c>
      <c r="E12" s="26">
        <f>'TRE-AC'!$D$17</f>
        <v>1</v>
      </c>
      <c r="F12" s="27">
        <f t="shared" si="0"/>
        <v>22</v>
      </c>
      <c r="G12" s="26">
        <f>'TRE-AC'!$F$17</f>
        <v>2</v>
      </c>
      <c r="H12" s="28">
        <f t="shared" si="1"/>
        <v>24</v>
      </c>
      <c r="I12" s="26">
        <f>'TRE-AC'!$G$17</f>
        <v>0</v>
      </c>
      <c r="J12" s="28">
        <f t="shared" si="2"/>
        <v>24</v>
      </c>
      <c r="K12" s="26">
        <f>'TRE-AC'!$C$26</f>
        <v>82</v>
      </c>
      <c r="L12" s="26">
        <f>'TRE-AC'!$D$26</f>
        <v>0</v>
      </c>
      <c r="M12" s="29">
        <f t="shared" si="3"/>
        <v>82</v>
      </c>
      <c r="N12" s="26">
        <f>'TRE-AC'!$F$26</f>
        <v>0</v>
      </c>
      <c r="O12" s="28">
        <f t="shared" si="4"/>
        <v>82</v>
      </c>
      <c r="P12" s="26">
        <f>'TRE-AC'!$G$26</f>
        <v>14</v>
      </c>
      <c r="Q12" s="30">
        <f t="shared" si="5"/>
        <v>96</v>
      </c>
      <c r="R12" s="28">
        <f t="shared" si="6"/>
        <v>120</v>
      </c>
    </row>
    <row r="13" spans="1:259" ht="30" customHeight="1">
      <c r="B13" s="24" t="s">
        <v>28</v>
      </c>
      <c r="C13" s="25" t="s">
        <v>29</v>
      </c>
      <c r="D13" s="26">
        <f>'TRE-AL'!$C$17</f>
        <v>21</v>
      </c>
      <c r="E13" s="26">
        <f>'TRE-AL'!$D$17</f>
        <v>0</v>
      </c>
      <c r="F13" s="27">
        <f t="shared" si="0"/>
        <v>21</v>
      </c>
      <c r="G13" s="26">
        <f>'TRE-AL'!$F$17</f>
        <v>14</v>
      </c>
      <c r="H13" s="28">
        <f t="shared" si="1"/>
        <v>35</v>
      </c>
      <c r="I13" s="26">
        <f>'TRE-AL'!$G$17</f>
        <v>1</v>
      </c>
      <c r="J13" s="28">
        <f t="shared" si="2"/>
        <v>36</v>
      </c>
      <c r="K13" s="26">
        <f>'TRE-AL'!$C$26</f>
        <v>230</v>
      </c>
      <c r="L13" s="26">
        <f>'TRE-AL'!$D$26</f>
        <v>0</v>
      </c>
      <c r="M13" s="29">
        <f t="shared" si="3"/>
        <v>230</v>
      </c>
      <c r="N13" s="26">
        <f>'TRE-AL'!$F$26</f>
        <v>0</v>
      </c>
      <c r="O13" s="28">
        <f t="shared" si="4"/>
        <v>230</v>
      </c>
      <c r="P13" s="26">
        <f>'TRE-AL'!$G$26</f>
        <v>1</v>
      </c>
      <c r="Q13" s="30">
        <f t="shared" si="5"/>
        <v>231</v>
      </c>
      <c r="R13" s="28">
        <f t="shared" si="6"/>
        <v>267</v>
      </c>
    </row>
    <row r="14" spans="1:259" ht="30" customHeight="1">
      <c r="B14" s="24" t="s">
        <v>30</v>
      </c>
      <c r="C14" s="25" t="s">
        <v>31</v>
      </c>
      <c r="D14" s="26">
        <f>'TRE-AM'!$C$17</f>
        <v>28</v>
      </c>
      <c r="E14" s="26">
        <f>'TRE-AM'!$D$17</f>
        <v>1</v>
      </c>
      <c r="F14" s="27">
        <f t="shared" si="0"/>
        <v>29</v>
      </c>
      <c r="G14" s="26">
        <f>'TRE-AM'!$F$17</f>
        <v>11</v>
      </c>
      <c r="H14" s="28">
        <f t="shared" si="1"/>
        <v>40</v>
      </c>
      <c r="I14" s="26">
        <f>'TRE-AM'!$G$17</f>
        <v>0</v>
      </c>
      <c r="J14" s="28">
        <f t="shared" si="2"/>
        <v>40</v>
      </c>
      <c r="K14" s="26">
        <f>'TRE-AM'!$C$26</f>
        <v>256</v>
      </c>
      <c r="L14" s="26">
        <f>'TRE-AM'!$D$26</f>
        <v>0</v>
      </c>
      <c r="M14" s="29">
        <f t="shared" si="3"/>
        <v>256</v>
      </c>
      <c r="N14" s="26">
        <f>'TRE-AM'!$F$26</f>
        <v>0</v>
      </c>
      <c r="O14" s="28">
        <f t="shared" si="4"/>
        <v>256</v>
      </c>
      <c r="P14" s="26">
        <f>'TRE-AM'!$G$26</f>
        <v>10</v>
      </c>
      <c r="Q14" s="30">
        <f t="shared" si="5"/>
        <v>266</v>
      </c>
      <c r="R14" s="28">
        <f t="shared" si="6"/>
        <v>306</v>
      </c>
    </row>
    <row r="15" spans="1:259" ht="30" customHeight="1">
      <c r="B15" s="24" t="s">
        <v>32</v>
      </c>
      <c r="C15" s="25" t="s">
        <v>33</v>
      </c>
      <c r="D15" s="26">
        <f>'TRE-BA'!$C$17</f>
        <v>50</v>
      </c>
      <c r="E15" s="26">
        <f>'TRE-BA'!$D$17</f>
        <v>0</v>
      </c>
      <c r="F15" s="27">
        <f t="shared" si="0"/>
        <v>50</v>
      </c>
      <c r="G15" s="26">
        <f>'TRE-BA'!$F$17</f>
        <v>11</v>
      </c>
      <c r="H15" s="28">
        <f t="shared" si="1"/>
        <v>61</v>
      </c>
      <c r="I15" s="26">
        <f>'TRE-BA'!$G$17</f>
        <v>0</v>
      </c>
      <c r="J15" s="28">
        <f t="shared" si="2"/>
        <v>61</v>
      </c>
      <c r="K15" s="26">
        <f>'TRE-BA'!$C$26</f>
        <v>544</v>
      </c>
      <c r="L15" s="26">
        <f>'TRE-BA'!$D$26</f>
        <v>0</v>
      </c>
      <c r="M15" s="29">
        <f t="shared" si="3"/>
        <v>544</v>
      </c>
      <c r="N15" s="26">
        <f>'TRE-BA'!$F$26</f>
        <v>0</v>
      </c>
      <c r="O15" s="28">
        <f t="shared" si="4"/>
        <v>544</v>
      </c>
      <c r="P15" s="26">
        <f>'TRE-BA'!$G$26</f>
        <v>13</v>
      </c>
      <c r="Q15" s="30">
        <f t="shared" si="5"/>
        <v>557</v>
      </c>
      <c r="R15" s="28">
        <f t="shared" si="6"/>
        <v>618</v>
      </c>
    </row>
    <row r="16" spans="1:259" ht="30" customHeight="1">
      <c r="B16" s="24" t="s">
        <v>34</v>
      </c>
      <c r="C16" s="25" t="s">
        <v>35</v>
      </c>
      <c r="D16" s="26">
        <f>'TRE-CE'!$C$17</f>
        <v>44</v>
      </c>
      <c r="E16" s="26">
        <f>'TRE-CE'!$D$17</f>
        <v>2</v>
      </c>
      <c r="F16" s="27">
        <f t="shared" si="0"/>
        <v>46</v>
      </c>
      <c r="G16" s="26">
        <f>'TRE-CE'!$F$17</f>
        <v>9</v>
      </c>
      <c r="H16" s="28">
        <f t="shared" si="1"/>
        <v>55</v>
      </c>
      <c r="I16" s="26">
        <f>'TRE-CE'!$G$17</f>
        <v>0</v>
      </c>
      <c r="J16" s="28">
        <f t="shared" si="2"/>
        <v>55</v>
      </c>
      <c r="K16" s="26">
        <f>'TRE-CE'!$C$26</f>
        <v>403</v>
      </c>
      <c r="L16" s="26">
        <f>'TRE-CE'!$D$26</f>
        <v>0</v>
      </c>
      <c r="M16" s="29">
        <f t="shared" si="3"/>
        <v>403</v>
      </c>
      <c r="N16" s="26">
        <f>'TRE-CE'!$F$26</f>
        <v>0</v>
      </c>
      <c r="O16" s="28">
        <f t="shared" si="4"/>
        <v>403</v>
      </c>
      <c r="P16" s="26">
        <f>'TRE-CE'!$G$26</f>
        <v>2</v>
      </c>
      <c r="Q16" s="30">
        <f t="shared" si="5"/>
        <v>405</v>
      </c>
      <c r="R16" s="28">
        <f t="shared" si="6"/>
        <v>460</v>
      </c>
    </row>
    <row r="17" spans="2:18" ht="30" customHeight="1">
      <c r="B17" s="24" t="s">
        <v>36</v>
      </c>
      <c r="C17" s="25" t="s">
        <v>37</v>
      </c>
      <c r="D17" s="26">
        <f>'TRE-DF'!$C$17</f>
        <v>43</v>
      </c>
      <c r="E17" s="26">
        <f>'TRE-DF'!$D$17</f>
        <v>1</v>
      </c>
      <c r="F17" s="27">
        <f t="shared" si="0"/>
        <v>44</v>
      </c>
      <c r="G17" s="26">
        <f>'TRE-DF'!$F$17</f>
        <v>1</v>
      </c>
      <c r="H17" s="28">
        <f t="shared" si="1"/>
        <v>45</v>
      </c>
      <c r="I17" s="26">
        <f>'TRE-DF'!$G$17</f>
        <v>0</v>
      </c>
      <c r="J17" s="28">
        <f t="shared" si="2"/>
        <v>45</v>
      </c>
      <c r="K17" s="26">
        <f>'TRE-DF'!$C$26</f>
        <v>165</v>
      </c>
      <c r="L17" s="26">
        <f>'TRE-DF'!$D$26</f>
        <v>0</v>
      </c>
      <c r="M17" s="29">
        <f t="shared" si="3"/>
        <v>165</v>
      </c>
      <c r="N17" s="26">
        <f>'TRE-DF'!$F$26</f>
        <v>0</v>
      </c>
      <c r="O17" s="28">
        <f t="shared" si="4"/>
        <v>165</v>
      </c>
      <c r="P17" s="26">
        <f>'TRE-DF'!$G$26</f>
        <v>10</v>
      </c>
      <c r="Q17" s="30">
        <f t="shared" si="5"/>
        <v>175</v>
      </c>
      <c r="R17" s="28">
        <f t="shared" si="6"/>
        <v>220</v>
      </c>
    </row>
    <row r="18" spans="2:18" ht="30" customHeight="1">
      <c r="B18" s="24" t="s">
        <v>38</v>
      </c>
      <c r="C18" s="25" t="s">
        <v>39</v>
      </c>
      <c r="D18" s="26">
        <f>'TRE-ES'!$C$17</f>
        <v>29</v>
      </c>
      <c r="E18" s="26">
        <f>'TRE-ES'!$D$17</f>
        <v>0</v>
      </c>
      <c r="F18" s="27">
        <f t="shared" si="0"/>
        <v>29</v>
      </c>
      <c r="G18" s="26">
        <f>'TRE-ES'!$F$17</f>
        <v>8</v>
      </c>
      <c r="H18" s="28">
        <f t="shared" si="1"/>
        <v>37</v>
      </c>
      <c r="I18" s="26">
        <f>'TRE-ES'!$G$17</f>
        <v>3</v>
      </c>
      <c r="J18" s="28">
        <f t="shared" si="2"/>
        <v>40</v>
      </c>
      <c r="K18" s="26">
        <f>'TRE-ES'!$C$26</f>
        <v>225</v>
      </c>
      <c r="L18" s="26">
        <f>'TRE-ES'!$D$26</f>
        <v>0</v>
      </c>
      <c r="M18" s="29">
        <f t="shared" si="3"/>
        <v>225</v>
      </c>
      <c r="N18" s="26">
        <f>'TRE-ES'!$F$26</f>
        <v>0</v>
      </c>
      <c r="O18" s="28">
        <f t="shared" si="4"/>
        <v>225</v>
      </c>
      <c r="P18" s="26">
        <f>'TRE-ES'!$G$26</f>
        <v>9</v>
      </c>
      <c r="Q18" s="30">
        <f t="shared" si="5"/>
        <v>234</v>
      </c>
      <c r="R18" s="28">
        <f t="shared" si="6"/>
        <v>274</v>
      </c>
    </row>
    <row r="19" spans="2:18" ht="30" customHeight="1">
      <c r="B19" s="24" t="s">
        <v>40</v>
      </c>
      <c r="C19" s="25" t="s">
        <v>41</v>
      </c>
      <c r="D19" s="26">
        <f>'TRE-GO'!$C$17</f>
        <v>54</v>
      </c>
      <c r="E19" s="26">
        <f>'TRE-GO'!$D$17</f>
        <v>1</v>
      </c>
      <c r="F19" s="27">
        <f t="shared" si="0"/>
        <v>55</v>
      </c>
      <c r="G19" s="26">
        <f>'TRE-GO'!$F$17</f>
        <v>0</v>
      </c>
      <c r="H19" s="28">
        <f t="shared" si="1"/>
        <v>55</v>
      </c>
      <c r="I19" s="26">
        <f>'TRE-GO'!$G$17</f>
        <v>0</v>
      </c>
      <c r="J19" s="28">
        <f t="shared" si="2"/>
        <v>55</v>
      </c>
      <c r="K19" s="26">
        <f>'TRE-GO'!$C$26</f>
        <v>384</v>
      </c>
      <c r="L19" s="26">
        <f>'TRE-GO'!$D$26</f>
        <v>0</v>
      </c>
      <c r="M19" s="29">
        <f t="shared" si="3"/>
        <v>384</v>
      </c>
      <c r="N19" s="26">
        <f>'TRE-GO'!$F$26</f>
        <v>0</v>
      </c>
      <c r="O19" s="28">
        <f t="shared" si="4"/>
        <v>384</v>
      </c>
      <c r="P19" s="26">
        <f>'TRE-GO'!$G$26</f>
        <v>6</v>
      </c>
      <c r="Q19" s="30">
        <f t="shared" si="5"/>
        <v>390</v>
      </c>
      <c r="R19" s="28">
        <f t="shared" si="6"/>
        <v>445</v>
      </c>
    </row>
    <row r="20" spans="2:18" ht="30" customHeight="1">
      <c r="B20" s="24" t="s">
        <v>42</v>
      </c>
      <c r="C20" s="25" t="s">
        <v>43</v>
      </c>
      <c r="D20" s="26">
        <f>'TRE-MA'!$C$17</f>
        <v>36</v>
      </c>
      <c r="E20" s="26">
        <f>'TRE-MA'!$D$17</f>
        <v>0</v>
      </c>
      <c r="F20" s="27">
        <f t="shared" si="0"/>
        <v>36</v>
      </c>
      <c r="G20" s="26">
        <f>'TRE-MA'!$F$17</f>
        <v>10</v>
      </c>
      <c r="H20" s="28">
        <f t="shared" si="1"/>
        <v>46</v>
      </c>
      <c r="I20" s="26">
        <f>'TRE-MA'!$G$17</f>
        <v>1</v>
      </c>
      <c r="J20" s="28">
        <f t="shared" si="2"/>
        <v>47</v>
      </c>
      <c r="K20" s="26">
        <f>'TRE-MA'!$C$26</f>
        <v>356</v>
      </c>
      <c r="L20" s="26">
        <f>'TRE-MA'!$D$26</f>
        <v>0</v>
      </c>
      <c r="M20" s="29">
        <f t="shared" si="3"/>
        <v>356</v>
      </c>
      <c r="N20" s="26">
        <f>'TRE-MA'!$F$26</f>
        <v>0</v>
      </c>
      <c r="O20" s="28">
        <f t="shared" si="4"/>
        <v>356</v>
      </c>
      <c r="P20" s="26">
        <f>'TRE-MA'!$G$26</f>
        <v>10</v>
      </c>
      <c r="Q20" s="30">
        <f t="shared" si="5"/>
        <v>366</v>
      </c>
      <c r="R20" s="28">
        <f t="shared" si="6"/>
        <v>413</v>
      </c>
    </row>
    <row r="21" spans="2:18" ht="30" customHeight="1">
      <c r="B21" s="24" t="s">
        <v>44</v>
      </c>
      <c r="C21" s="25" t="s">
        <v>45</v>
      </c>
      <c r="D21" s="26">
        <f>'TRE-MT'!$C$17</f>
        <v>31</v>
      </c>
      <c r="E21" s="26">
        <f>'TRE-MT'!$D$17</f>
        <v>0</v>
      </c>
      <c r="F21" s="27">
        <f t="shared" si="0"/>
        <v>31</v>
      </c>
      <c r="G21" s="26">
        <f>'TRE-MT'!$F$17</f>
        <v>1</v>
      </c>
      <c r="H21" s="28">
        <f t="shared" si="1"/>
        <v>32</v>
      </c>
      <c r="I21" s="26">
        <f>'TRE-MT'!$G$17</f>
        <v>10</v>
      </c>
      <c r="J21" s="28">
        <f t="shared" si="2"/>
        <v>42</v>
      </c>
      <c r="K21" s="26">
        <f>'TRE-MT'!$C$26</f>
        <v>227</v>
      </c>
      <c r="L21" s="26">
        <f>'TRE-MT'!$D$26</f>
        <v>0</v>
      </c>
      <c r="M21" s="29">
        <f t="shared" si="3"/>
        <v>227</v>
      </c>
      <c r="N21" s="26">
        <f>'TRE-MT'!$F$26</f>
        <v>0</v>
      </c>
      <c r="O21" s="28">
        <f t="shared" si="4"/>
        <v>227</v>
      </c>
      <c r="P21" s="26">
        <f>'TRE-MT'!$G$26</f>
        <v>1</v>
      </c>
      <c r="Q21" s="30">
        <f t="shared" si="5"/>
        <v>228</v>
      </c>
      <c r="R21" s="28">
        <f t="shared" si="6"/>
        <v>270</v>
      </c>
    </row>
    <row r="22" spans="2:18" ht="30" customHeight="1">
      <c r="B22" s="24" t="s">
        <v>46</v>
      </c>
      <c r="C22" s="25" t="s">
        <v>47</v>
      </c>
      <c r="D22" s="26">
        <f>'TRE-MS'!$C$17</f>
        <v>28</v>
      </c>
      <c r="E22" s="26">
        <f>'TRE-MS'!$D$17</f>
        <v>0</v>
      </c>
      <c r="F22" s="27">
        <f t="shared" si="0"/>
        <v>28</v>
      </c>
      <c r="G22" s="26">
        <f>'TRE-MS'!$F$17</f>
        <v>1</v>
      </c>
      <c r="H22" s="28">
        <f t="shared" si="1"/>
        <v>29</v>
      </c>
      <c r="I22" s="26">
        <f>'TRE-MS'!$G$17</f>
        <v>1</v>
      </c>
      <c r="J22" s="28">
        <f t="shared" si="2"/>
        <v>30</v>
      </c>
      <c r="K22" s="26">
        <f>'TRE-MS'!$C$26</f>
        <v>219</v>
      </c>
      <c r="L22" s="26">
        <f>'TRE-MS'!$D$26</f>
        <v>0</v>
      </c>
      <c r="M22" s="29">
        <f t="shared" si="3"/>
        <v>219</v>
      </c>
      <c r="N22" s="26">
        <f>'TRE-MS'!$F$26</f>
        <v>0</v>
      </c>
      <c r="O22" s="28">
        <f t="shared" si="4"/>
        <v>219</v>
      </c>
      <c r="P22" s="26">
        <f>'TRE-MS'!$G$26</f>
        <v>2</v>
      </c>
      <c r="Q22" s="30">
        <f t="shared" si="5"/>
        <v>221</v>
      </c>
      <c r="R22" s="28">
        <f t="shared" si="6"/>
        <v>251</v>
      </c>
    </row>
    <row r="23" spans="2:18" ht="30" customHeight="1">
      <c r="B23" s="24" t="s">
        <v>48</v>
      </c>
      <c r="C23" s="25" t="s">
        <v>49</v>
      </c>
      <c r="D23" s="26">
        <f>'TRE-MG'!$C$17</f>
        <v>61</v>
      </c>
      <c r="E23" s="26">
        <f>'TRE-MG'!$D$17</f>
        <v>0</v>
      </c>
      <c r="F23" s="27">
        <f t="shared" si="0"/>
        <v>61</v>
      </c>
      <c r="G23" s="26">
        <f>'TRE-MG'!$F$17</f>
        <v>3</v>
      </c>
      <c r="H23" s="28">
        <f t="shared" si="1"/>
        <v>64</v>
      </c>
      <c r="I23" s="26">
        <f>'TRE-MG'!$G$17</f>
        <v>6</v>
      </c>
      <c r="J23" s="28">
        <f t="shared" si="2"/>
        <v>70</v>
      </c>
      <c r="K23" s="26">
        <f>'TRE-MG'!$C$26</f>
        <v>887</v>
      </c>
      <c r="L23" s="26">
        <f>'TRE-MG'!$D$26</f>
        <v>0</v>
      </c>
      <c r="M23" s="29">
        <f t="shared" si="3"/>
        <v>887</v>
      </c>
      <c r="N23" s="26">
        <f>'TRE-MG'!$F$26</f>
        <v>0</v>
      </c>
      <c r="O23" s="28">
        <f t="shared" si="4"/>
        <v>887</v>
      </c>
      <c r="P23" s="26">
        <f>'TRE-MG'!$G$26</f>
        <v>15</v>
      </c>
      <c r="Q23" s="30">
        <f t="shared" si="5"/>
        <v>902</v>
      </c>
      <c r="R23" s="28">
        <f t="shared" si="6"/>
        <v>972</v>
      </c>
    </row>
    <row r="24" spans="2:18" ht="30" customHeight="1">
      <c r="B24" s="24" t="s">
        <v>50</v>
      </c>
      <c r="C24" s="25" t="s">
        <v>51</v>
      </c>
      <c r="D24" s="26">
        <f>'TRE-PA'!$C$17</f>
        <v>51</v>
      </c>
      <c r="E24" s="26">
        <f>'TRE-PA'!$D$17</f>
        <v>0</v>
      </c>
      <c r="F24" s="27">
        <f t="shared" si="0"/>
        <v>51</v>
      </c>
      <c r="G24" s="26">
        <f>'TRE-PA'!$F$17</f>
        <v>2</v>
      </c>
      <c r="H24" s="28">
        <f t="shared" si="1"/>
        <v>53</v>
      </c>
      <c r="I24" s="26">
        <f>'TRE-PA'!$G$17</f>
        <v>0</v>
      </c>
      <c r="J24" s="28">
        <f t="shared" si="2"/>
        <v>53</v>
      </c>
      <c r="K24" s="26">
        <f>'TRE-PA'!$C$26</f>
        <v>339</v>
      </c>
      <c r="L24" s="26">
        <f>'TRE-PA'!$D$26</f>
        <v>0</v>
      </c>
      <c r="M24" s="29">
        <f t="shared" si="3"/>
        <v>339</v>
      </c>
      <c r="N24" s="26">
        <f>'TRE-PA'!$F$26</f>
        <v>0</v>
      </c>
      <c r="O24" s="28">
        <f t="shared" si="4"/>
        <v>339</v>
      </c>
      <c r="P24" s="26">
        <f>'TRE-PA'!$G$26</f>
        <v>8</v>
      </c>
      <c r="Q24" s="30">
        <f t="shared" si="5"/>
        <v>347</v>
      </c>
      <c r="R24" s="28">
        <f t="shared" si="6"/>
        <v>400</v>
      </c>
    </row>
    <row r="25" spans="2:18" ht="30" customHeight="1">
      <c r="B25" s="24" t="s">
        <v>52</v>
      </c>
      <c r="C25" s="25" t="s">
        <v>53</v>
      </c>
      <c r="D25" s="26">
        <f>'TRE-PB'!$C$17</f>
        <v>40</v>
      </c>
      <c r="E25" s="26">
        <f>'TRE-PB'!$D$17</f>
        <v>0</v>
      </c>
      <c r="F25" s="27">
        <f t="shared" si="0"/>
        <v>40</v>
      </c>
      <c r="G25" s="26">
        <f>'TRE-PB'!$F$17</f>
        <v>2</v>
      </c>
      <c r="H25" s="28">
        <f t="shared" si="1"/>
        <v>42</v>
      </c>
      <c r="I25" s="26">
        <f>'TRE-PB'!$G$17</f>
        <v>0</v>
      </c>
      <c r="J25" s="28">
        <f t="shared" si="2"/>
        <v>42</v>
      </c>
      <c r="K25" s="26">
        <f>'TRE-PB'!$C$26</f>
        <v>289</v>
      </c>
      <c r="L25" s="26">
        <f>'TRE-PB'!$D$26</f>
        <v>0</v>
      </c>
      <c r="M25" s="29">
        <f t="shared" si="3"/>
        <v>289</v>
      </c>
      <c r="N25" s="26">
        <f>'TRE-PB'!$F$26</f>
        <v>0</v>
      </c>
      <c r="O25" s="28">
        <f t="shared" si="4"/>
        <v>289</v>
      </c>
      <c r="P25" s="26">
        <f>'TRE-PB'!$G$26</f>
        <v>5</v>
      </c>
      <c r="Q25" s="30">
        <f t="shared" si="5"/>
        <v>294</v>
      </c>
      <c r="R25" s="28">
        <f t="shared" si="6"/>
        <v>336</v>
      </c>
    </row>
    <row r="26" spans="2:18" ht="30" customHeight="1">
      <c r="B26" s="24" t="s">
        <v>54</v>
      </c>
      <c r="C26" s="25" t="s">
        <v>55</v>
      </c>
      <c r="D26" s="26">
        <f>'TRE-PR'!$C$17</f>
        <v>60</v>
      </c>
      <c r="E26" s="26">
        <f>'TRE-PR'!$D$17</f>
        <v>0</v>
      </c>
      <c r="F26" s="27">
        <f t="shared" si="0"/>
        <v>60</v>
      </c>
      <c r="G26" s="26">
        <f>'TRE-PR'!$F$17</f>
        <v>3</v>
      </c>
      <c r="H26" s="28">
        <f t="shared" si="1"/>
        <v>63</v>
      </c>
      <c r="I26" s="26">
        <f>'TRE-PR'!$G$17</f>
        <v>0</v>
      </c>
      <c r="J26" s="28">
        <f t="shared" si="2"/>
        <v>63</v>
      </c>
      <c r="K26" s="26">
        <f>'TRE-PR'!$C$26</f>
        <v>552</v>
      </c>
      <c r="L26" s="26">
        <f>'TRE-PR'!$D$26</f>
        <v>0</v>
      </c>
      <c r="M26" s="29">
        <f t="shared" si="3"/>
        <v>552</v>
      </c>
      <c r="N26" s="26">
        <f>'TRE-PR'!$F$26</f>
        <v>0</v>
      </c>
      <c r="O26" s="28">
        <f t="shared" si="4"/>
        <v>552</v>
      </c>
      <c r="P26" s="26">
        <f>'TRE-PR'!$G$26</f>
        <v>13</v>
      </c>
      <c r="Q26" s="30">
        <f t="shared" si="5"/>
        <v>565</v>
      </c>
      <c r="R26" s="28">
        <f t="shared" si="6"/>
        <v>628</v>
      </c>
    </row>
    <row r="27" spans="2:18" ht="30" customHeight="1">
      <c r="B27" s="24" t="s">
        <v>56</v>
      </c>
      <c r="C27" s="25" t="s">
        <v>57</v>
      </c>
      <c r="D27" s="26">
        <f>'TRE-PE'!$C$17</f>
        <v>33</v>
      </c>
      <c r="E27" s="26">
        <f>'TRE-PE'!$D$17</f>
        <v>2</v>
      </c>
      <c r="F27" s="27">
        <f t="shared" si="0"/>
        <v>35</v>
      </c>
      <c r="G27" s="26">
        <f>'TRE-PE'!$F$17</f>
        <v>16</v>
      </c>
      <c r="H27" s="28">
        <f t="shared" si="1"/>
        <v>51</v>
      </c>
      <c r="I27" s="26">
        <f>'TRE-PE'!$G$17</f>
        <v>1</v>
      </c>
      <c r="J27" s="28">
        <f t="shared" si="2"/>
        <v>52</v>
      </c>
      <c r="K27" s="26">
        <f>'TRE-PE'!$C$26</f>
        <v>476</v>
      </c>
      <c r="L27" s="26">
        <f>'TRE-PE'!$D$26</f>
        <v>0</v>
      </c>
      <c r="M27" s="29">
        <f t="shared" si="3"/>
        <v>476</v>
      </c>
      <c r="N27" s="26">
        <f>'TRE-PE'!$F$26</f>
        <v>0</v>
      </c>
      <c r="O27" s="28">
        <f t="shared" si="4"/>
        <v>476</v>
      </c>
      <c r="P27" s="26">
        <f>'TRE-PE'!$G$26</f>
        <v>0</v>
      </c>
      <c r="Q27" s="30">
        <f t="shared" si="5"/>
        <v>476</v>
      </c>
      <c r="R27" s="28">
        <f t="shared" si="6"/>
        <v>528</v>
      </c>
    </row>
    <row r="28" spans="2:18" ht="30" customHeight="1">
      <c r="B28" s="24" t="s">
        <v>58</v>
      </c>
      <c r="C28" s="25" t="s">
        <v>59</v>
      </c>
      <c r="D28" s="26">
        <f>'TRE-PI'!$C$17</f>
        <v>22</v>
      </c>
      <c r="E28" s="26">
        <f>'TRE-PI'!$D$17</f>
        <v>0</v>
      </c>
      <c r="F28" s="27">
        <f t="shared" si="0"/>
        <v>22</v>
      </c>
      <c r="G28" s="26">
        <f>'TRE-PI'!$F$17</f>
        <v>8</v>
      </c>
      <c r="H28" s="28">
        <f t="shared" si="1"/>
        <v>30</v>
      </c>
      <c r="I28" s="26">
        <f>'TRE-PI'!$G$17</f>
        <v>0</v>
      </c>
      <c r="J28" s="28">
        <f t="shared" si="2"/>
        <v>30</v>
      </c>
      <c r="K28" s="26">
        <f>'TRE-PI'!$C$26</f>
        <v>340</v>
      </c>
      <c r="L28" s="26">
        <f>'TRE-PI'!$D$26</f>
        <v>0</v>
      </c>
      <c r="M28" s="29">
        <f t="shared" si="3"/>
        <v>340</v>
      </c>
      <c r="N28" s="26">
        <f>'TRE-PI'!$F$26</f>
        <v>0</v>
      </c>
      <c r="O28" s="28">
        <f t="shared" si="4"/>
        <v>340</v>
      </c>
      <c r="P28" s="26">
        <f>'TRE-PI'!$G$26</f>
        <v>13</v>
      </c>
      <c r="Q28" s="30">
        <f t="shared" si="5"/>
        <v>353</v>
      </c>
      <c r="R28" s="28">
        <f t="shared" si="6"/>
        <v>383</v>
      </c>
    </row>
    <row r="29" spans="2:18" ht="30" customHeight="1">
      <c r="B29" s="24" t="s">
        <v>60</v>
      </c>
      <c r="C29" s="25" t="s">
        <v>61</v>
      </c>
      <c r="D29" s="26">
        <f>'TRE-RJ'!$C$17</f>
        <v>58</v>
      </c>
      <c r="E29" s="26">
        <f>'TRE-RJ'!$D$17</f>
        <v>0</v>
      </c>
      <c r="F29" s="27">
        <f t="shared" si="0"/>
        <v>58</v>
      </c>
      <c r="G29" s="26">
        <f>'TRE-RJ'!$F$17</f>
        <v>6</v>
      </c>
      <c r="H29" s="28">
        <f t="shared" si="1"/>
        <v>64</v>
      </c>
      <c r="I29" s="26">
        <f>'TRE-RJ'!$G$17</f>
        <v>1</v>
      </c>
      <c r="J29" s="28">
        <f t="shared" si="2"/>
        <v>65</v>
      </c>
      <c r="K29" s="26">
        <f>'TRE-RJ'!$C$26</f>
        <v>571</v>
      </c>
      <c r="L29" s="26">
        <f>'TRE-RJ'!$D$26</f>
        <v>0</v>
      </c>
      <c r="M29" s="29">
        <f t="shared" si="3"/>
        <v>571</v>
      </c>
      <c r="N29" s="26">
        <f>'TRE-RJ'!$F$26</f>
        <v>0</v>
      </c>
      <c r="O29" s="28">
        <f t="shared" si="4"/>
        <v>571</v>
      </c>
      <c r="P29" s="26">
        <f>'TRE-RJ'!$G$26</f>
        <v>137</v>
      </c>
      <c r="Q29" s="30">
        <f t="shared" si="5"/>
        <v>708</v>
      </c>
      <c r="R29" s="28">
        <f t="shared" si="6"/>
        <v>773</v>
      </c>
    </row>
    <row r="30" spans="2:18" ht="30" customHeight="1">
      <c r="B30" s="24" t="s">
        <v>62</v>
      </c>
      <c r="C30" s="25" t="s">
        <v>63</v>
      </c>
      <c r="D30" s="26">
        <f>'TRE-RN'!$C$17</f>
        <v>26</v>
      </c>
      <c r="E30" s="26">
        <f>'TRE-RN'!$D$17</f>
        <v>0</v>
      </c>
      <c r="F30" s="27">
        <f t="shared" si="0"/>
        <v>26</v>
      </c>
      <c r="G30" s="26">
        <f>'TRE-RN'!$F$17</f>
        <v>10</v>
      </c>
      <c r="H30" s="28">
        <f t="shared" si="1"/>
        <v>36</v>
      </c>
      <c r="I30" s="26">
        <f>'TRE-RN'!$G$17</f>
        <v>1</v>
      </c>
      <c r="J30" s="28">
        <f t="shared" si="2"/>
        <v>37</v>
      </c>
      <c r="K30" s="26">
        <f>'TRE-RN'!$C$26</f>
        <v>268</v>
      </c>
      <c r="L30" s="26">
        <f>'TRE-RN'!$D$26</f>
        <v>0</v>
      </c>
      <c r="M30" s="29">
        <f t="shared" si="3"/>
        <v>268</v>
      </c>
      <c r="N30" s="26">
        <f>'TRE-RN'!$F$26</f>
        <v>0</v>
      </c>
      <c r="O30" s="28">
        <f t="shared" si="4"/>
        <v>268</v>
      </c>
      <c r="P30" s="26">
        <f>'TRE-RN'!$G$26</f>
        <v>8</v>
      </c>
      <c r="Q30" s="30">
        <f t="shared" si="5"/>
        <v>276</v>
      </c>
      <c r="R30" s="28">
        <f t="shared" si="6"/>
        <v>313</v>
      </c>
    </row>
    <row r="31" spans="2:18" ht="30" customHeight="1">
      <c r="B31" s="24" t="s">
        <v>64</v>
      </c>
      <c r="C31" s="25" t="s">
        <v>65</v>
      </c>
      <c r="D31" s="26">
        <f>'TRE-RS'!$C$17</f>
        <v>62</v>
      </c>
      <c r="E31" s="26">
        <f>'TRE-RS'!$D$17</f>
        <v>0</v>
      </c>
      <c r="F31" s="27">
        <f t="shared" si="0"/>
        <v>62</v>
      </c>
      <c r="G31" s="26">
        <f>'TRE-RS'!$F$17</f>
        <v>2</v>
      </c>
      <c r="H31" s="28">
        <f t="shared" si="1"/>
        <v>64</v>
      </c>
      <c r="I31" s="26">
        <f>'TRE-RS'!$G$17</f>
        <v>0</v>
      </c>
      <c r="J31" s="28">
        <f t="shared" si="2"/>
        <v>64</v>
      </c>
      <c r="K31" s="26">
        <f>'TRE-RS'!$C$26</f>
        <v>487</v>
      </c>
      <c r="L31" s="26">
        <f>'TRE-RS'!$D$26</f>
        <v>0</v>
      </c>
      <c r="M31" s="29">
        <f t="shared" si="3"/>
        <v>487</v>
      </c>
      <c r="N31" s="26">
        <f>'TRE-RS'!$F$26</f>
        <v>0</v>
      </c>
      <c r="O31" s="28">
        <f t="shared" si="4"/>
        <v>487</v>
      </c>
      <c r="P31" s="26">
        <f>'TRE-RS'!$G$26</f>
        <v>5</v>
      </c>
      <c r="Q31" s="30">
        <f t="shared" si="5"/>
        <v>492</v>
      </c>
      <c r="R31" s="28">
        <f t="shared" si="6"/>
        <v>556</v>
      </c>
    </row>
    <row r="32" spans="2:18" ht="30" customHeight="1">
      <c r="B32" s="24" t="s">
        <v>66</v>
      </c>
      <c r="C32" s="25" t="s">
        <v>67</v>
      </c>
      <c r="D32" s="26">
        <f>'TRE-RO'!$C$17</f>
        <v>40</v>
      </c>
      <c r="E32" s="26">
        <f>'TRE-RO'!$D$17</f>
        <v>0</v>
      </c>
      <c r="F32" s="27">
        <f t="shared" si="0"/>
        <v>40</v>
      </c>
      <c r="G32" s="26">
        <f>'TRE-RO'!$F$17</f>
        <v>1</v>
      </c>
      <c r="H32" s="28">
        <f t="shared" si="1"/>
        <v>41</v>
      </c>
      <c r="I32" s="26">
        <f>'TRE-RO'!$G$17</f>
        <v>1</v>
      </c>
      <c r="J32" s="28">
        <f t="shared" si="2"/>
        <v>42</v>
      </c>
      <c r="K32" s="26">
        <f>'TRE-RO'!$C$26</f>
        <v>152</v>
      </c>
      <c r="L32" s="26">
        <f>'TRE-RO'!$D$26</f>
        <v>0</v>
      </c>
      <c r="M32" s="29">
        <f t="shared" si="3"/>
        <v>152</v>
      </c>
      <c r="N32" s="26">
        <f>'TRE-RO'!$F$26</f>
        <v>0</v>
      </c>
      <c r="O32" s="28">
        <f t="shared" si="4"/>
        <v>152</v>
      </c>
      <c r="P32" s="26">
        <f>'TRE-RO'!$G$26</f>
        <v>14</v>
      </c>
      <c r="Q32" s="30">
        <f t="shared" si="5"/>
        <v>166</v>
      </c>
      <c r="R32" s="28">
        <f t="shared" si="6"/>
        <v>208</v>
      </c>
    </row>
    <row r="33" spans="2:18" ht="30" customHeight="1">
      <c r="B33" s="24" t="s">
        <v>68</v>
      </c>
      <c r="C33" s="25" t="s">
        <v>69</v>
      </c>
      <c r="D33" s="26">
        <f>'TRE-SC'!$C$17</f>
        <v>35</v>
      </c>
      <c r="E33" s="26">
        <f>'TRE-SC'!$D$17</f>
        <v>0</v>
      </c>
      <c r="F33" s="27">
        <f t="shared" si="0"/>
        <v>35</v>
      </c>
      <c r="G33" s="26">
        <f>'TRE-SC'!$F$17</f>
        <v>0</v>
      </c>
      <c r="H33" s="28">
        <f t="shared" si="1"/>
        <v>35</v>
      </c>
      <c r="I33" s="26">
        <f>'TRE-SC'!$G$17</f>
        <v>0</v>
      </c>
      <c r="J33" s="28">
        <f t="shared" si="2"/>
        <v>35</v>
      </c>
      <c r="K33" s="26">
        <f>'TRE-SC'!$C$26</f>
        <v>331</v>
      </c>
      <c r="L33" s="26">
        <f>'TRE-SC'!$D$26</f>
        <v>0</v>
      </c>
      <c r="M33" s="29">
        <f t="shared" si="3"/>
        <v>331</v>
      </c>
      <c r="N33" s="26">
        <f>'TRE-SC'!$F$26</f>
        <v>0</v>
      </c>
      <c r="O33" s="28">
        <f t="shared" si="4"/>
        <v>331</v>
      </c>
      <c r="P33" s="26">
        <f>'TRE-SC'!$G$26</f>
        <v>5</v>
      </c>
      <c r="Q33" s="30">
        <f t="shared" si="5"/>
        <v>336</v>
      </c>
      <c r="R33" s="28">
        <f t="shared" si="6"/>
        <v>371</v>
      </c>
    </row>
    <row r="34" spans="2:18" ht="30" customHeight="1">
      <c r="B34" s="24" t="s">
        <v>70</v>
      </c>
      <c r="C34" s="25" t="s">
        <v>71</v>
      </c>
      <c r="D34" s="26">
        <f>'TRE-SP'!$C$17</f>
        <v>71</v>
      </c>
      <c r="E34" s="26">
        <f>'TRE-SP'!$D$17</f>
        <v>0</v>
      </c>
      <c r="F34" s="27">
        <f t="shared" si="0"/>
        <v>71</v>
      </c>
      <c r="G34" s="26">
        <f>'TRE-SP'!$F$17</f>
        <v>1</v>
      </c>
      <c r="H34" s="28">
        <f t="shared" si="1"/>
        <v>72</v>
      </c>
      <c r="I34" s="26">
        <f>'TRE-SP'!$G$17</f>
        <v>1</v>
      </c>
      <c r="J34" s="28">
        <f t="shared" si="2"/>
        <v>73</v>
      </c>
      <c r="K34" s="26">
        <f>'TRE-SP'!$C$26</f>
        <v>1121</v>
      </c>
      <c r="L34" s="26">
        <f>'TRE-SP'!$D$26</f>
        <v>0</v>
      </c>
      <c r="M34" s="29">
        <f t="shared" si="3"/>
        <v>1121</v>
      </c>
      <c r="N34" s="26">
        <f>'TRE-SP'!$F$26</f>
        <v>0</v>
      </c>
      <c r="O34" s="28">
        <f t="shared" si="4"/>
        <v>1121</v>
      </c>
      <c r="P34" s="26">
        <f>'TRE-SP'!$G$26</f>
        <v>68</v>
      </c>
      <c r="Q34" s="30">
        <f t="shared" si="5"/>
        <v>1189</v>
      </c>
      <c r="R34" s="28">
        <f t="shared" si="6"/>
        <v>1262</v>
      </c>
    </row>
    <row r="35" spans="2:18" ht="30" customHeight="1">
      <c r="B35" s="24" t="s">
        <v>72</v>
      </c>
      <c r="C35" s="25" t="s">
        <v>73</v>
      </c>
      <c r="D35" s="26">
        <f>'TRE-SE'!$C$17</f>
        <v>27</v>
      </c>
      <c r="E35" s="26">
        <f>'TRE-SE'!$D$17</f>
        <v>1</v>
      </c>
      <c r="F35" s="27">
        <f t="shared" si="0"/>
        <v>28</v>
      </c>
      <c r="G35" s="26">
        <f>'TRE-SE'!$F$17</f>
        <v>9</v>
      </c>
      <c r="H35" s="28">
        <f t="shared" si="1"/>
        <v>37</v>
      </c>
      <c r="I35" s="26">
        <f>'TRE-SE'!$G$17</f>
        <v>0</v>
      </c>
      <c r="J35" s="28">
        <f t="shared" si="2"/>
        <v>37</v>
      </c>
      <c r="K35" s="26">
        <f>'TRE-SE'!$C$26</f>
        <v>186</v>
      </c>
      <c r="L35" s="26">
        <f>'TRE-SE'!$D$26</f>
        <v>0</v>
      </c>
      <c r="M35" s="29">
        <f t="shared" si="3"/>
        <v>186</v>
      </c>
      <c r="N35" s="26">
        <f>'TRE-SE'!$F$26</f>
        <v>0</v>
      </c>
      <c r="O35" s="28">
        <f t="shared" si="4"/>
        <v>186</v>
      </c>
      <c r="P35" s="26">
        <f>'TRE-SE'!$G$26</f>
        <v>3</v>
      </c>
      <c r="Q35" s="30">
        <f t="shared" si="5"/>
        <v>189</v>
      </c>
      <c r="R35" s="28">
        <f t="shared" si="6"/>
        <v>226</v>
      </c>
    </row>
    <row r="36" spans="2:18" ht="30" customHeight="1">
      <c r="B36" s="24" t="s">
        <v>74</v>
      </c>
      <c r="C36" s="25" t="s">
        <v>75</v>
      </c>
      <c r="D36" s="26">
        <f>'TRE-TO'!$C$17</f>
        <v>35</v>
      </c>
      <c r="E36" s="26">
        <f>'TRE-TO'!$D$17</f>
        <v>1</v>
      </c>
      <c r="F36" s="27">
        <f t="shared" si="0"/>
        <v>36</v>
      </c>
      <c r="G36" s="26">
        <f>'TRE-TO'!$F$17</f>
        <v>4</v>
      </c>
      <c r="H36" s="28">
        <f t="shared" si="1"/>
        <v>40</v>
      </c>
      <c r="I36" s="26">
        <f>'TRE-TO'!$G$17</f>
        <v>0</v>
      </c>
      <c r="J36" s="28">
        <f t="shared" si="2"/>
        <v>40</v>
      </c>
      <c r="K36" s="26">
        <f>'TRE-TO'!$C$26</f>
        <v>167</v>
      </c>
      <c r="L36" s="26">
        <f>'TRE-TO'!$D$26</f>
        <v>0</v>
      </c>
      <c r="M36" s="29">
        <f t="shared" si="3"/>
        <v>167</v>
      </c>
      <c r="N36" s="26">
        <f>'TRE-TO'!$F$26</f>
        <v>0</v>
      </c>
      <c r="O36" s="28">
        <f t="shared" si="4"/>
        <v>167</v>
      </c>
      <c r="P36" s="26">
        <f>'TRE-TO'!$G$26</f>
        <v>14</v>
      </c>
      <c r="Q36" s="30">
        <f t="shared" si="5"/>
        <v>181</v>
      </c>
      <c r="R36" s="28">
        <f t="shared" si="6"/>
        <v>221</v>
      </c>
    </row>
    <row r="37" spans="2:18" ht="30" customHeight="1">
      <c r="B37" s="24" t="s">
        <v>76</v>
      </c>
      <c r="C37" s="25" t="s">
        <v>77</v>
      </c>
      <c r="D37" s="26">
        <f>'TRE-RR'!$C$17</f>
        <v>34</v>
      </c>
      <c r="E37" s="26">
        <f>'TRE-RR'!$D$17</f>
        <v>0</v>
      </c>
      <c r="F37" s="27">
        <f t="shared" si="0"/>
        <v>34</v>
      </c>
      <c r="G37" s="26">
        <f>'TRE-RR'!$F$17</f>
        <v>1</v>
      </c>
      <c r="H37" s="28">
        <f t="shared" si="1"/>
        <v>35</v>
      </c>
      <c r="I37" s="26">
        <f>'TRE-RR'!$G$17</f>
        <v>0</v>
      </c>
      <c r="J37" s="28">
        <f t="shared" si="2"/>
        <v>35</v>
      </c>
      <c r="K37" s="26">
        <f>'TRE-RR'!$C$26</f>
        <v>77</v>
      </c>
      <c r="L37" s="26">
        <f>'TRE-RR'!$D$26</f>
        <v>0</v>
      </c>
      <c r="M37" s="29">
        <f t="shared" si="3"/>
        <v>77</v>
      </c>
      <c r="N37" s="26">
        <f>'TRE-RR'!$F$26</f>
        <v>0</v>
      </c>
      <c r="O37" s="28">
        <f t="shared" si="4"/>
        <v>77</v>
      </c>
      <c r="P37" s="26">
        <f>'TRE-RR'!$G$26</f>
        <v>4</v>
      </c>
      <c r="Q37" s="30">
        <f t="shared" si="5"/>
        <v>81</v>
      </c>
      <c r="R37" s="28">
        <f t="shared" si="6"/>
        <v>116</v>
      </c>
    </row>
    <row r="38" spans="2:18" ht="30" customHeight="1">
      <c r="B38" s="31" t="s">
        <v>78</v>
      </c>
      <c r="C38" s="32" t="s">
        <v>79</v>
      </c>
      <c r="D38" s="33">
        <f>'TRE-AP'!$C$17</f>
        <v>22</v>
      </c>
      <c r="E38" s="33">
        <f>'TRE-AP'!$D$17</f>
        <v>0</v>
      </c>
      <c r="F38" s="34">
        <f t="shared" si="0"/>
        <v>22</v>
      </c>
      <c r="G38" s="33">
        <f>'TRE-AP'!$F$17</f>
        <v>7</v>
      </c>
      <c r="H38" s="35">
        <f t="shared" si="1"/>
        <v>29</v>
      </c>
      <c r="I38" s="33">
        <f>'TRE-AP'!$G$17</f>
        <v>0</v>
      </c>
      <c r="J38" s="35">
        <f t="shared" si="2"/>
        <v>29</v>
      </c>
      <c r="K38" s="33">
        <f>'TRE-AP'!$C$26</f>
        <v>95</v>
      </c>
      <c r="L38" s="33">
        <f>'TRE-AP'!$D$26</f>
        <v>0</v>
      </c>
      <c r="M38" s="36">
        <f t="shared" si="3"/>
        <v>95</v>
      </c>
      <c r="N38" s="33">
        <f>'TRE-AP'!$F$26</f>
        <v>0</v>
      </c>
      <c r="O38" s="35">
        <f t="shared" si="4"/>
        <v>95</v>
      </c>
      <c r="P38" s="33">
        <f>'TRE-AP'!$G$26</f>
        <v>1</v>
      </c>
      <c r="Q38" s="37">
        <f t="shared" si="5"/>
        <v>96</v>
      </c>
      <c r="R38" s="35">
        <f t="shared" si="6"/>
        <v>125</v>
      </c>
    </row>
    <row r="39" spans="2:18" ht="30" customHeight="1">
      <c r="B39" s="240" t="s">
        <v>80</v>
      </c>
      <c r="C39" s="241"/>
      <c r="D39" s="38">
        <f t="shared" ref="D39:R39" si="7">SUM(D11:D38)</f>
        <v>1213</v>
      </c>
      <c r="E39" s="38">
        <f t="shared" si="7"/>
        <v>10</v>
      </c>
      <c r="F39" s="38">
        <f t="shared" si="7"/>
        <v>1223</v>
      </c>
      <c r="G39" s="38">
        <f t="shared" si="7"/>
        <v>159</v>
      </c>
      <c r="H39" s="38">
        <f t="shared" si="7"/>
        <v>1382</v>
      </c>
      <c r="I39" s="38">
        <f t="shared" si="7"/>
        <v>31</v>
      </c>
      <c r="J39" s="38">
        <f t="shared" si="7"/>
        <v>1413</v>
      </c>
      <c r="K39" s="38">
        <f t="shared" si="7"/>
        <v>10031</v>
      </c>
      <c r="L39" s="38">
        <f t="shared" si="7"/>
        <v>0</v>
      </c>
      <c r="M39" s="38">
        <f t="shared" si="7"/>
        <v>10031</v>
      </c>
      <c r="N39" s="38">
        <f t="shared" si="7"/>
        <v>0</v>
      </c>
      <c r="O39" s="38">
        <f t="shared" si="7"/>
        <v>10031</v>
      </c>
      <c r="P39" s="38">
        <f t="shared" si="7"/>
        <v>408</v>
      </c>
      <c r="Q39" s="38">
        <f t="shared" si="7"/>
        <v>10439</v>
      </c>
      <c r="R39" s="39">
        <f t="shared" si="7"/>
        <v>11852</v>
      </c>
    </row>
  </sheetData>
  <mergeCells count="19">
    <mergeCell ref="D4:E4"/>
    <mergeCell ref="B5:R5"/>
    <mergeCell ref="B7:C10"/>
    <mergeCell ref="D7:J7"/>
    <mergeCell ref="K7:Q7"/>
    <mergeCell ref="R7:R10"/>
    <mergeCell ref="D8:H8"/>
    <mergeCell ref="I8:I10"/>
    <mergeCell ref="J8:J10"/>
    <mergeCell ref="K8:O8"/>
    <mergeCell ref="B39:C39"/>
    <mergeCell ref="P8:P10"/>
    <mergeCell ref="Q8:Q10"/>
    <mergeCell ref="D9:F9"/>
    <mergeCell ref="G9:G10"/>
    <mergeCell ref="H9:H10"/>
    <mergeCell ref="K9:M9"/>
    <mergeCell ref="N9:N10"/>
    <mergeCell ref="O9:O1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152"/>
      <c r="B1" s="152" t="s">
        <v>0</v>
      </c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</row>
    <row r="2" spans="1:20" ht="30" customHeight="1">
      <c r="A2" s="153"/>
      <c r="B2" s="153" t="s">
        <v>1</v>
      </c>
      <c r="C2" s="154" t="s">
        <v>2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</row>
    <row r="3" spans="1:20" ht="30" customHeight="1">
      <c r="A3" s="153"/>
      <c r="B3" s="153" t="s">
        <v>3</v>
      </c>
      <c r="C3" s="155" t="s">
        <v>39</v>
      </c>
      <c r="D3" s="155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</row>
    <row r="4" spans="1:20" ht="30" customHeight="1">
      <c r="A4" s="153"/>
      <c r="B4" s="153" t="s">
        <v>5</v>
      </c>
      <c r="C4" s="156" t="s">
        <v>82</v>
      </c>
      <c r="D4" s="157">
        <v>2022</v>
      </c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</row>
    <row r="5" spans="1:20" ht="49.5" customHeight="1">
      <c r="A5" s="153"/>
      <c r="B5" s="258" t="s">
        <v>6</v>
      </c>
      <c r="C5" s="258"/>
      <c r="D5" s="258"/>
      <c r="E5" s="258"/>
      <c r="F5" s="258"/>
      <c r="G5" s="258"/>
      <c r="H5" s="258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</row>
    <row r="6" spans="1:20" ht="49.5" customHeight="1">
      <c r="A6" s="153"/>
      <c r="B6" s="154" t="s">
        <v>100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</row>
    <row r="7" spans="1:20" ht="34.5" customHeight="1">
      <c r="A7" s="158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</row>
    <row r="8" spans="1:20" ht="30" customHeight="1">
      <c r="A8" s="158"/>
      <c r="B8" s="260"/>
      <c r="C8" s="257" t="s">
        <v>17</v>
      </c>
      <c r="D8" s="257"/>
      <c r="E8" s="257"/>
      <c r="F8" s="257" t="s">
        <v>18</v>
      </c>
      <c r="G8" s="257"/>
      <c r="H8" s="262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</row>
    <row r="9" spans="1:20" ht="19.5" customHeight="1">
      <c r="A9" s="158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</row>
    <row r="10" spans="1:20" ht="19.5" customHeight="1">
      <c r="A10" s="158"/>
      <c r="B10" s="260"/>
      <c r="C10" s="257"/>
      <c r="D10" s="257"/>
      <c r="E10" s="257"/>
      <c r="F10" s="257"/>
      <c r="G10" s="257"/>
      <c r="H10" s="262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</row>
    <row r="11" spans="1:20" ht="19.5" customHeight="1">
      <c r="A11" s="158"/>
      <c r="B11" s="260"/>
      <c r="C11" s="257"/>
      <c r="D11" s="257"/>
      <c r="E11" s="257"/>
      <c r="F11" s="257"/>
      <c r="G11" s="257"/>
      <c r="H11" s="262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</row>
    <row r="12" spans="1:20" ht="24.75" customHeight="1">
      <c r="A12" s="158"/>
      <c r="B12" s="159" t="s">
        <v>9</v>
      </c>
      <c r="C12" s="159"/>
      <c r="D12" s="159"/>
      <c r="E12" s="159"/>
      <c r="F12" s="159"/>
      <c r="G12" s="159"/>
      <c r="H12" s="159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</row>
    <row r="13" spans="1:20" ht="24.75" customHeight="1">
      <c r="A13" s="158"/>
      <c r="B13" s="160" t="s">
        <v>84</v>
      </c>
      <c r="C13" s="161">
        <v>1</v>
      </c>
      <c r="D13" s="161">
        <v>0</v>
      </c>
      <c r="E13" s="161">
        <f>C13+D13</f>
        <v>1</v>
      </c>
      <c r="F13" s="161">
        <v>0</v>
      </c>
      <c r="G13" s="161">
        <v>0</v>
      </c>
      <c r="H13" s="162">
        <f>E13+F13+G13</f>
        <v>1</v>
      </c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</row>
    <row r="14" spans="1:20" ht="24.75" customHeight="1">
      <c r="A14" s="158"/>
      <c r="B14" s="160" t="s">
        <v>85</v>
      </c>
      <c r="C14" s="161">
        <v>4</v>
      </c>
      <c r="D14" s="161">
        <v>0</v>
      </c>
      <c r="E14" s="161">
        <f>C14+D14</f>
        <v>4</v>
      </c>
      <c r="F14" s="161">
        <v>0</v>
      </c>
      <c r="G14" s="161">
        <v>0</v>
      </c>
      <c r="H14" s="162">
        <f>E14+F14+G14</f>
        <v>4</v>
      </c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</row>
    <row r="15" spans="1:20" ht="24.75" customHeight="1">
      <c r="A15" s="158"/>
      <c r="B15" s="160" t="s">
        <v>86</v>
      </c>
      <c r="C15" s="161">
        <v>13</v>
      </c>
      <c r="D15" s="161">
        <v>0</v>
      </c>
      <c r="E15" s="161">
        <f>C15+D15</f>
        <v>13</v>
      </c>
      <c r="F15" s="161">
        <v>5</v>
      </c>
      <c r="G15" s="161">
        <v>1</v>
      </c>
      <c r="H15" s="162">
        <f>E15+F15+G15</f>
        <v>19</v>
      </c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</row>
    <row r="16" spans="1:20" ht="24.75" customHeight="1">
      <c r="A16" s="158"/>
      <c r="B16" s="160" t="s">
        <v>87</v>
      </c>
      <c r="C16" s="161">
        <v>11</v>
      </c>
      <c r="D16" s="161">
        <v>0</v>
      </c>
      <c r="E16" s="161">
        <f>C16+D16</f>
        <v>11</v>
      </c>
      <c r="F16" s="161">
        <v>3</v>
      </c>
      <c r="G16" s="161">
        <v>2</v>
      </c>
      <c r="H16" s="162">
        <f>E16+F16+G16</f>
        <v>16</v>
      </c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</row>
    <row r="17" spans="1:20" ht="24.75" customHeight="1">
      <c r="A17" s="158"/>
      <c r="B17" s="163" t="s">
        <v>88</v>
      </c>
      <c r="C17" s="164">
        <f t="shared" ref="C17:H17" si="0">SUM(C13:C16)</f>
        <v>29</v>
      </c>
      <c r="D17" s="164">
        <f t="shared" si="0"/>
        <v>0</v>
      </c>
      <c r="E17" s="164">
        <f t="shared" si="0"/>
        <v>29</v>
      </c>
      <c r="F17" s="164">
        <f t="shared" si="0"/>
        <v>8</v>
      </c>
      <c r="G17" s="164">
        <f t="shared" si="0"/>
        <v>3</v>
      </c>
      <c r="H17" s="162">
        <f t="shared" si="0"/>
        <v>40</v>
      </c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</row>
    <row r="18" spans="1:20" ht="24.75" customHeight="1">
      <c r="A18" s="158"/>
      <c r="B18" s="165" t="s">
        <v>101</v>
      </c>
      <c r="C18" s="165"/>
      <c r="D18" s="165"/>
      <c r="E18" s="165"/>
      <c r="F18" s="165"/>
      <c r="G18" s="165"/>
      <c r="H18" s="165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</row>
    <row r="19" spans="1:20" ht="24.75" customHeight="1">
      <c r="A19" s="158"/>
      <c r="B19" s="160" t="s">
        <v>90</v>
      </c>
      <c r="C19" s="161">
        <v>106</v>
      </c>
      <c r="D19" s="166">
        <v>0</v>
      </c>
      <c r="E19" s="161">
        <f t="shared" ref="E19:E25" si="1">C19+D19</f>
        <v>106</v>
      </c>
      <c r="F19" s="166">
        <v>0</v>
      </c>
      <c r="G19" s="161">
        <v>0</v>
      </c>
      <c r="H19" s="162">
        <f t="shared" ref="H19:H25" si="2">E19+G19</f>
        <v>106</v>
      </c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</row>
    <row r="20" spans="1:20" ht="24.75" customHeight="1">
      <c r="A20" s="158"/>
      <c r="B20" s="160" t="s">
        <v>91</v>
      </c>
      <c r="C20" s="161">
        <v>7</v>
      </c>
      <c r="D20" s="166">
        <v>0</v>
      </c>
      <c r="E20" s="161">
        <f t="shared" si="1"/>
        <v>7</v>
      </c>
      <c r="F20" s="166">
        <v>0</v>
      </c>
      <c r="G20" s="161">
        <v>0</v>
      </c>
      <c r="H20" s="162">
        <f t="shared" si="2"/>
        <v>7</v>
      </c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</row>
    <row r="21" spans="1:20" ht="24.75" customHeight="1">
      <c r="A21" s="158"/>
      <c r="B21" s="160" t="s">
        <v>92</v>
      </c>
      <c r="C21" s="161">
        <v>5</v>
      </c>
      <c r="D21" s="166">
        <v>0</v>
      </c>
      <c r="E21" s="161">
        <f t="shared" si="1"/>
        <v>5</v>
      </c>
      <c r="F21" s="166">
        <v>0</v>
      </c>
      <c r="G21" s="161">
        <v>1</v>
      </c>
      <c r="H21" s="162">
        <f t="shared" si="2"/>
        <v>6</v>
      </c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</row>
    <row r="22" spans="1:20" ht="24.75" customHeight="1">
      <c r="A22" s="158"/>
      <c r="B22" s="160" t="s">
        <v>93</v>
      </c>
      <c r="C22" s="161">
        <v>53</v>
      </c>
      <c r="D22" s="166">
        <v>0</v>
      </c>
      <c r="E22" s="161">
        <f t="shared" si="1"/>
        <v>53</v>
      </c>
      <c r="F22" s="166">
        <v>0</v>
      </c>
      <c r="G22" s="161">
        <v>5</v>
      </c>
      <c r="H22" s="162">
        <f t="shared" si="2"/>
        <v>58</v>
      </c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</row>
    <row r="23" spans="1:20" ht="24.75" customHeight="1">
      <c r="A23" s="158"/>
      <c r="B23" s="160" t="s">
        <v>94</v>
      </c>
      <c r="C23" s="161">
        <v>3</v>
      </c>
      <c r="D23" s="166">
        <v>0</v>
      </c>
      <c r="E23" s="161">
        <f t="shared" si="1"/>
        <v>3</v>
      </c>
      <c r="F23" s="166">
        <v>0</v>
      </c>
      <c r="G23" s="161">
        <v>0</v>
      </c>
      <c r="H23" s="162">
        <f t="shared" si="2"/>
        <v>3</v>
      </c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</row>
    <row r="24" spans="1:20" ht="24.75" customHeight="1">
      <c r="A24" s="158"/>
      <c r="B24" s="160" t="s">
        <v>95</v>
      </c>
      <c r="C24" s="161">
        <v>51</v>
      </c>
      <c r="D24" s="166">
        <v>0</v>
      </c>
      <c r="E24" s="161">
        <f t="shared" si="1"/>
        <v>51</v>
      </c>
      <c r="F24" s="166">
        <v>0</v>
      </c>
      <c r="G24" s="161">
        <v>3</v>
      </c>
      <c r="H24" s="162">
        <f t="shared" si="2"/>
        <v>54</v>
      </c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</row>
    <row r="25" spans="1:20" ht="24.75" customHeight="1">
      <c r="A25" s="158"/>
      <c r="B25" s="160" t="s">
        <v>96</v>
      </c>
      <c r="C25" s="161">
        <v>0</v>
      </c>
      <c r="D25" s="166">
        <v>0</v>
      </c>
      <c r="E25" s="161">
        <f t="shared" si="1"/>
        <v>0</v>
      </c>
      <c r="F25" s="166">
        <v>0</v>
      </c>
      <c r="G25" s="161">
        <v>0</v>
      </c>
      <c r="H25" s="162">
        <f t="shared" si="2"/>
        <v>0</v>
      </c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</row>
    <row r="26" spans="1:20" ht="24.75" customHeight="1">
      <c r="A26" s="158"/>
      <c r="B26" s="163" t="s">
        <v>97</v>
      </c>
      <c r="C26" s="164">
        <f t="shared" ref="C26:H26" si="3">SUM(C19:C25)</f>
        <v>225</v>
      </c>
      <c r="D26" s="164">
        <f t="shared" si="3"/>
        <v>0</v>
      </c>
      <c r="E26" s="164">
        <f t="shared" si="3"/>
        <v>225</v>
      </c>
      <c r="F26" s="164">
        <f t="shared" si="3"/>
        <v>0</v>
      </c>
      <c r="G26" s="164">
        <f t="shared" si="3"/>
        <v>9</v>
      </c>
      <c r="H26" s="162">
        <f t="shared" si="3"/>
        <v>234</v>
      </c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</row>
    <row r="27" spans="1:20" ht="24.75" customHeight="1">
      <c r="A27" s="158"/>
      <c r="B27" s="167" t="s">
        <v>80</v>
      </c>
      <c r="C27" s="168">
        <f t="shared" ref="C27:H27" si="4">C17+C26</f>
        <v>254</v>
      </c>
      <c r="D27" s="168">
        <f t="shared" si="4"/>
        <v>0</v>
      </c>
      <c r="E27" s="168">
        <f t="shared" si="4"/>
        <v>254</v>
      </c>
      <c r="F27" s="168">
        <f t="shared" si="4"/>
        <v>8</v>
      </c>
      <c r="G27" s="168">
        <f t="shared" si="4"/>
        <v>12</v>
      </c>
      <c r="H27" s="169">
        <f t="shared" si="4"/>
        <v>274</v>
      </c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</row>
    <row r="28" spans="1:20" hidden="1">
      <c r="A28" s="158"/>
      <c r="B28" s="170"/>
      <c r="C28" s="170"/>
      <c r="D28" s="170"/>
      <c r="E28" s="170"/>
      <c r="F28" s="170"/>
      <c r="G28" s="170"/>
      <c r="H28" s="170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</row>
    <row r="29" spans="1:20" ht="19.5" customHeight="1">
      <c r="A29" s="158"/>
      <c r="B29" s="171"/>
      <c r="C29" s="171"/>
      <c r="D29" s="171"/>
      <c r="E29" s="171"/>
      <c r="F29" s="171"/>
      <c r="G29" s="171"/>
      <c r="H29" s="171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</row>
    <row r="30" spans="1:20" ht="19.5" customHeight="1">
      <c r="A30" s="158"/>
      <c r="B30" s="172" t="s">
        <v>98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</row>
    <row r="31" spans="1:20" ht="45.75" customHeight="1">
      <c r="A31" s="158"/>
      <c r="B31" s="256" t="s">
        <v>102</v>
      </c>
      <c r="C31" s="256"/>
      <c r="D31" s="256"/>
      <c r="E31" s="256"/>
      <c r="F31" s="256"/>
      <c r="G31" s="256"/>
      <c r="H31" s="256"/>
      <c r="I31" s="173"/>
      <c r="J31" s="173"/>
      <c r="K31" s="173"/>
      <c r="L31" s="173"/>
      <c r="M31" s="158"/>
      <c r="N31" s="158"/>
      <c r="O31" s="158"/>
      <c r="P31" s="158"/>
      <c r="Q31" s="158"/>
      <c r="R31" s="158"/>
      <c r="S31" s="158"/>
      <c r="T31" s="158"/>
    </row>
    <row r="32" spans="1:20" ht="19.5" customHeight="1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</row>
    <row r="33" spans="1:20" ht="19.5" customHeight="1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</row>
    <row r="34" spans="1:20" ht="19.5" customHeight="1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</row>
    <row r="35" spans="1:20" ht="19.5" customHeight="1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174"/>
      <c r="B1" s="174" t="s">
        <v>0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0" ht="30" customHeight="1">
      <c r="A2" s="175"/>
      <c r="B2" s="175" t="s">
        <v>1</v>
      </c>
      <c r="C2" s="176" t="s">
        <v>2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</row>
    <row r="3" spans="1:20" ht="30" customHeight="1">
      <c r="A3" s="175"/>
      <c r="B3" s="175" t="s">
        <v>3</v>
      </c>
      <c r="C3" s="177" t="s">
        <v>41</v>
      </c>
      <c r="D3" s="177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</row>
    <row r="4" spans="1:20" ht="30" customHeight="1">
      <c r="A4" s="175"/>
      <c r="B4" s="175" t="s">
        <v>5</v>
      </c>
      <c r="C4" s="178" t="s">
        <v>82</v>
      </c>
      <c r="D4" s="179">
        <v>2022</v>
      </c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</row>
    <row r="5" spans="1:20" ht="49.5" customHeight="1">
      <c r="A5" s="175"/>
      <c r="B5" s="258" t="s">
        <v>6</v>
      </c>
      <c r="C5" s="258"/>
      <c r="D5" s="258"/>
      <c r="E5" s="258"/>
      <c r="F5" s="258"/>
      <c r="G5" s="258"/>
      <c r="H5" s="258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</row>
    <row r="6" spans="1:20" ht="49.5" customHeight="1">
      <c r="A6" s="175"/>
      <c r="B6" s="176" t="s">
        <v>100</v>
      </c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</row>
    <row r="7" spans="1:20" ht="34.5" customHeight="1">
      <c r="A7" s="180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</row>
    <row r="8" spans="1:20" ht="30" customHeight="1">
      <c r="A8" s="180"/>
      <c r="B8" s="260"/>
      <c r="C8" s="257" t="s">
        <v>17</v>
      </c>
      <c r="D8" s="257"/>
      <c r="E8" s="257"/>
      <c r="F8" s="257" t="s">
        <v>18</v>
      </c>
      <c r="G8" s="257"/>
      <c r="H8" s="262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0" ht="19.5" customHeight="1">
      <c r="A9" s="180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</row>
    <row r="10" spans="1:20" ht="19.5" customHeight="1">
      <c r="A10" s="180"/>
      <c r="B10" s="260"/>
      <c r="C10" s="257"/>
      <c r="D10" s="257"/>
      <c r="E10" s="257"/>
      <c r="F10" s="257"/>
      <c r="G10" s="257"/>
      <c r="H10" s="262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</row>
    <row r="11" spans="1:20" ht="19.5" customHeight="1">
      <c r="A11" s="180"/>
      <c r="B11" s="260"/>
      <c r="C11" s="257"/>
      <c r="D11" s="257"/>
      <c r="E11" s="257"/>
      <c r="F11" s="257"/>
      <c r="G11" s="257"/>
      <c r="H11" s="262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</row>
    <row r="12" spans="1:20" ht="24.75" customHeight="1">
      <c r="A12" s="180"/>
      <c r="B12" s="181" t="s">
        <v>9</v>
      </c>
      <c r="C12" s="181"/>
      <c r="D12" s="181"/>
      <c r="E12" s="181"/>
      <c r="F12" s="181"/>
      <c r="G12" s="181"/>
      <c r="H12" s="181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</row>
    <row r="13" spans="1:20" ht="24.75" customHeight="1">
      <c r="A13" s="180"/>
      <c r="B13" s="182" t="s">
        <v>84</v>
      </c>
      <c r="C13" s="183">
        <v>1</v>
      </c>
      <c r="D13" s="183">
        <v>0</v>
      </c>
      <c r="E13" s="183">
        <f>C13+D13</f>
        <v>1</v>
      </c>
      <c r="F13" s="183">
        <v>0</v>
      </c>
      <c r="G13" s="183">
        <v>0</v>
      </c>
      <c r="H13" s="184">
        <f>E13+F13+G13</f>
        <v>1</v>
      </c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</row>
    <row r="14" spans="1:20" ht="24.75" customHeight="1">
      <c r="A14" s="180"/>
      <c r="B14" s="182" t="s">
        <v>85</v>
      </c>
      <c r="C14" s="183">
        <v>10</v>
      </c>
      <c r="D14" s="183">
        <v>0</v>
      </c>
      <c r="E14" s="183">
        <f>C14+D14</f>
        <v>10</v>
      </c>
      <c r="F14" s="183">
        <v>0</v>
      </c>
      <c r="G14" s="183">
        <v>0</v>
      </c>
      <c r="H14" s="184">
        <f>E14+F14+G14</f>
        <v>10</v>
      </c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</row>
    <row r="15" spans="1:20" ht="24.75" customHeight="1">
      <c r="A15" s="180"/>
      <c r="B15" s="182" t="s">
        <v>86</v>
      </c>
      <c r="C15" s="183">
        <v>22</v>
      </c>
      <c r="D15" s="183">
        <v>1</v>
      </c>
      <c r="E15" s="183">
        <f>C15+D15</f>
        <v>23</v>
      </c>
      <c r="F15" s="183">
        <v>0</v>
      </c>
      <c r="G15" s="183">
        <v>0</v>
      </c>
      <c r="H15" s="184">
        <f>E15+F15+G15</f>
        <v>23</v>
      </c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</row>
    <row r="16" spans="1:20" ht="24.75" customHeight="1">
      <c r="A16" s="180"/>
      <c r="B16" s="182" t="s">
        <v>87</v>
      </c>
      <c r="C16" s="183">
        <v>21</v>
      </c>
      <c r="D16" s="183">
        <v>0</v>
      </c>
      <c r="E16" s="183">
        <f>C16+D16</f>
        <v>21</v>
      </c>
      <c r="F16" s="183">
        <v>0</v>
      </c>
      <c r="G16" s="183">
        <v>0</v>
      </c>
      <c r="H16" s="184">
        <f>E16+F16+G16</f>
        <v>21</v>
      </c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</row>
    <row r="17" spans="1:20" ht="24.75" customHeight="1">
      <c r="A17" s="180"/>
      <c r="B17" s="185" t="s">
        <v>88</v>
      </c>
      <c r="C17" s="186">
        <f t="shared" ref="C17:H17" si="0">SUM(C13:C16)</f>
        <v>54</v>
      </c>
      <c r="D17" s="186">
        <f t="shared" si="0"/>
        <v>1</v>
      </c>
      <c r="E17" s="186">
        <f t="shared" si="0"/>
        <v>55</v>
      </c>
      <c r="F17" s="186">
        <f t="shared" si="0"/>
        <v>0</v>
      </c>
      <c r="G17" s="186">
        <f t="shared" si="0"/>
        <v>0</v>
      </c>
      <c r="H17" s="184">
        <f t="shared" si="0"/>
        <v>55</v>
      </c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</row>
    <row r="18" spans="1:20" ht="24.75" customHeight="1">
      <c r="A18" s="180"/>
      <c r="B18" s="187" t="s">
        <v>101</v>
      </c>
      <c r="C18" s="187"/>
      <c r="D18" s="187"/>
      <c r="E18" s="187"/>
      <c r="F18" s="187"/>
      <c r="G18" s="187"/>
      <c r="H18" s="187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</row>
    <row r="19" spans="1:20" ht="24.75" customHeight="1">
      <c r="A19" s="180"/>
      <c r="B19" s="182" t="s">
        <v>90</v>
      </c>
      <c r="C19" s="183">
        <v>174</v>
      </c>
      <c r="D19" s="188">
        <v>0</v>
      </c>
      <c r="E19" s="183">
        <f t="shared" ref="E19:E25" si="1">C19+D19</f>
        <v>174</v>
      </c>
      <c r="F19" s="188">
        <v>0</v>
      </c>
      <c r="G19" s="183">
        <v>0</v>
      </c>
      <c r="H19" s="184">
        <f t="shared" ref="H19:H25" si="2">E19+G19</f>
        <v>174</v>
      </c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</row>
    <row r="20" spans="1:20" ht="24.75" customHeight="1">
      <c r="A20" s="180"/>
      <c r="B20" s="182" t="s">
        <v>91</v>
      </c>
      <c r="C20" s="183">
        <v>13</v>
      </c>
      <c r="D20" s="188">
        <v>0</v>
      </c>
      <c r="E20" s="183">
        <f t="shared" si="1"/>
        <v>13</v>
      </c>
      <c r="F20" s="188">
        <v>0</v>
      </c>
      <c r="G20" s="183">
        <v>0</v>
      </c>
      <c r="H20" s="184">
        <f t="shared" si="2"/>
        <v>13</v>
      </c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</row>
    <row r="21" spans="1:20" ht="24.75" customHeight="1">
      <c r="A21" s="180"/>
      <c r="B21" s="182" t="s">
        <v>92</v>
      </c>
      <c r="C21" s="183">
        <v>22</v>
      </c>
      <c r="D21" s="188">
        <v>0</v>
      </c>
      <c r="E21" s="183">
        <f t="shared" si="1"/>
        <v>22</v>
      </c>
      <c r="F21" s="188">
        <v>0</v>
      </c>
      <c r="G21" s="183">
        <v>1</v>
      </c>
      <c r="H21" s="184">
        <f t="shared" si="2"/>
        <v>23</v>
      </c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</row>
    <row r="22" spans="1:20" ht="24.75" customHeight="1">
      <c r="A22" s="180"/>
      <c r="B22" s="182" t="s">
        <v>93</v>
      </c>
      <c r="C22" s="183">
        <v>18</v>
      </c>
      <c r="D22" s="188">
        <v>0</v>
      </c>
      <c r="E22" s="183">
        <f t="shared" si="1"/>
        <v>18</v>
      </c>
      <c r="F22" s="188">
        <v>0</v>
      </c>
      <c r="G22" s="183">
        <v>0</v>
      </c>
      <c r="H22" s="184">
        <f t="shared" si="2"/>
        <v>18</v>
      </c>
      <c r="I22" s="180"/>
      <c r="J22" s="180"/>
      <c r="K22" s="180"/>
      <c r="L22" s="180"/>
      <c r="M22" s="180"/>
      <c r="N22" s="180"/>
      <c r="O22" s="180"/>
      <c r="P22" s="180"/>
      <c r="Q22" s="180"/>
      <c r="R22" s="180"/>
      <c r="S22" s="180"/>
      <c r="T22" s="180"/>
    </row>
    <row r="23" spans="1:20" ht="24.75" customHeight="1">
      <c r="A23" s="180"/>
      <c r="B23" s="182" t="s">
        <v>94</v>
      </c>
      <c r="C23" s="183">
        <v>16</v>
      </c>
      <c r="D23" s="188">
        <v>0</v>
      </c>
      <c r="E23" s="183">
        <f t="shared" si="1"/>
        <v>16</v>
      </c>
      <c r="F23" s="188">
        <v>0</v>
      </c>
      <c r="G23" s="183">
        <v>1</v>
      </c>
      <c r="H23" s="184">
        <f t="shared" si="2"/>
        <v>17</v>
      </c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</row>
    <row r="24" spans="1:20" ht="24.75" customHeight="1">
      <c r="A24" s="180"/>
      <c r="B24" s="182" t="s">
        <v>95</v>
      </c>
      <c r="C24" s="183">
        <v>141</v>
      </c>
      <c r="D24" s="188">
        <v>0</v>
      </c>
      <c r="E24" s="183">
        <f t="shared" si="1"/>
        <v>141</v>
      </c>
      <c r="F24" s="188">
        <v>0</v>
      </c>
      <c r="G24" s="183">
        <v>4</v>
      </c>
      <c r="H24" s="184">
        <f t="shared" si="2"/>
        <v>145</v>
      </c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</row>
    <row r="25" spans="1:20" ht="24.75" customHeight="1">
      <c r="A25" s="180"/>
      <c r="B25" s="182" t="s">
        <v>96</v>
      </c>
      <c r="C25" s="183">
        <v>0</v>
      </c>
      <c r="D25" s="188">
        <v>0</v>
      </c>
      <c r="E25" s="183">
        <f t="shared" si="1"/>
        <v>0</v>
      </c>
      <c r="F25" s="188">
        <v>0</v>
      </c>
      <c r="G25" s="183">
        <v>0</v>
      </c>
      <c r="H25" s="184">
        <f t="shared" si="2"/>
        <v>0</v>
      </c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</row>
    <row r="26" spans="1:20" ht="24.75" customHeight="1">
      <c r="A26" s="180"/>
      <c r="B26" s="185" t="s">
        <v>97</v>
      </c>
      <c r="C26" s="186">
        <f t="shared" ref="C26:H26" si="3">SUM(C19:C25)</f>
        <v>384</v>
      </c>
      <c r="D26" s="186">
        <f t="shared" si="3"/>
        <v>0</v>
      </c>
      <c r="E26" s="186">
        <f t="shared" si="3"/>
        <v>384</v>
      </c>
      <c r="F26" s="186">
        <f t="shared" si="3"/>
        <v>0</v>
      </c>
      <c r="G26" s="186">
        <f t="shared" si="3"/>
        <v>6</v>
      </c>
      <c r="H26" s="184">
        <f t="shared" si="3"/>
        <v>390</v>
      </c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</row>
    <row r="27" spans="1:20" ht="24.75" customHeight="1">
      <c r="A27" s="180"/>
      <c r="B27" s="189" t="s">
        <v>80</v>
      </c>
      <c r="C27" s="190">
        <f t="shared" ref="C27:H27" si="4">C17+C26</f>
        <v>438</v>
      </c>
      <c r="D27" s="190">
        <f t="shared" si="4"/>
        <v>1</v>
      </c>
      <c r="E27" s="190">
        <f t="shared" si="4"/>
        <v>439</v>
      </c>
      <c r="F27" s="190">
        <f t="shared" si="4"/>
        <v>0</v>
      </c>
      <c r="G27" s="190">
        <f t="shared" si="4"/>
        <v>6</v>
      </c>
      <c r="H27" s="191">
        <f t="shared" si="4"/>
        <v>445</v>
      </c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</row>
    <row r="28" spans="1:20" hidden="1">
      <c r="A28" s="180"/>
      <c r="B28" s="192"/>
      <c r="C28" s="192"/>
      <c r="D28" s="192"/>
      <c r="E28" s="192"/>
      <c r="F28" s="192"/>
      <c r="G28" s="192"/>
      <c r="H28" s="192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</row>
    <row r="29" spans="1:20" ht="19.5" customHeight="1">
      <c r="A29" s="180"/>
      <c r="B29" s="193"/>
      <c r="C29" s="193"/>
      <c r="D29" s="193"/>
      <c r="E29" s="193"/>
      <c r="F29" s="193"/>
      <c r="G29" s="193"/>
      <c r="H29" s="193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</row>
    <row r="30" spans="1:20" ht="19.5" customHeight="1">
      <c r="A30" s="180"/>
      <c r="B30" s="194" t="s">
        <v>98</v>
      </c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</row>
    <row r="31" spans="1:20" ht="45.75" customHeight="1">
      <c r="A31" s="180"/>
      <c r="B31" s="256" t="s">
        <v>102</v>
      </c>
      <c r="C31" s="256"/>
      <c r="D31" s="256"/>
      <c r="E31" s="256"/>
      <c r="F31" s="256"/>
      <c r="G31" s="256"/>
      <c r="H31" s="256"/>
      <c r="I31" s="195"/>
      <c r="J31" s="195"/>
      <c r="K31" s="195"/>
      <c r="L31" s="195"/>
      <c r="M31" s="180"/>
      <c r="N31" s="180"/>
      <c r="O31" s="180"/>
      <c r="P31" s="180"/>
      <c r="Q31" s="180"/>
      <c r="R31" s="180"/>
      <c r="S31" s="180"/>
      <c r="T31" s="180"/>
    </row>
    <row r="32" spans="1:20" ht="19.5" customHeight="1">
      <c r="A32" s="180"/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</row>
    <row r="33" spans="1:20" ht="19.5" customHeight="1">
      <c r="A33" s="180"/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0"/>
    </row>
    <row r="34" spans="1:20" ht="19.5" customHeight="1">
      <c r="A34" s="180"/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0"/>
    </row>
    <row r="35" spans="1:20" ht="19.5" customHeight="1">
      <c r="A35" s="180"/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3</v>
      </c>
      <c r="D14" s="47">
        <v>0</v>
      </c>
      <c r="E14" s="47">
        <f>C14+D14</f>
        <v>3</v>
      </c>
      <c r="F14" s="47">
        <v>3</v>
      </c>
      <c r="G14" s="47">
        <v>0</v>
      </c>
      <c r="H14" s="48">
        <f>E14+F14+G14</f>
        <v>6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14</v>
      </c>
      <c r="D15" s="47">
        <v>0</v>
      </c>
      <c r="E15" s="47">
        <f>C15+D15</f>
        <v>14</v>
      </c>
      <c r="F15" s="47">
        <v>3</v>
      </c>
      <c r="G15" s="47">
        <v>1</v>
      </c>
      <c r="H15" s="48">
        <f>E15+F15+G15</f>
        <v>18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18</v>
      </c>
      <c r="D16" s="47">
        <v>0</v>
      </c>
      <c r="E16" s="47">
        <f>C16+D16</f>
        <v>18</v>
      </c>
      <c r="F16" s="47">
        <v>4</v>
      </c>
      <c r="G16" s="47">
        <v>0</v>
      </c>
      <c r="H16" s="48">
        <f>E16+F16+G16</f>
        <v>22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36</v>
      </c>
      <c r="D17" s="50">
        <f t="shared" si="0"/>
        <v>0</v>
      </c>
      <c r="E17" s="50">
        <f t="shared" si="0"/>
        <v>36</v>
      </c>
      <c r="F17" s="50">
        <f t="shared" si="0"/>
        <v>10</v>
      </c>
      <c r="G17" s="50">
        <f t="shared" si="0"/>
        <v>1</v>
      </c>
      <c r="H17" s="48">
        <f t="shared" si="0"/>
        <v>47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156</v>
      </c>
      <c r="D19" s="52">
        <v>0</v>
      </c>
      <c r="E19" s="47">
        <f t="shared" ref="E19:E25" si="1">C19+D19</f>
        <v>156</v>
      </c>
      <c r="F19" s="52">
        <v>0</v>
      </c>
      <c r="G19" s="47">
        <v>3</v>
      </c>
      <c r="H19" s="48">
        <f t="shared" ref="H19:H25" si="2">E19+G19</f>
        <v>159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0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13</v>
      </c>
      <c r="D21" s="52">
        <v>0</v>
      </c>
      <c r="E21" s="47">
        <f t="shared" si="1"/>
        <v>13</v>
      </c>
      <c r="F21" s="52">
        <v>0</v>
      </c>
      <c r="G21" s="47">
        <v>1</v>
      </c>
      <c r="H21" s="48">
        <f t="shared" si="2"/>
        <v>14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16</v>
      </c>
      <c r="D22" s="52">
        <v>0</v>
      </c>
      <c r="E22" s="47">
        <f t="shared" si="1"/>
        <v>16</v>
      </c>
      <c r="F22" s="52">
        <v>0</v>
      </c>
      <c r="G22" s="47">
        <v>0</v>
      </c>
      <c r="H22" s="48">
        <f t="shared" si="2"/>
        <v>16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5</v>
      </c>
      <c r="D23" s="52">
        <v>0</v>
      </c>
      <c r="E23" s="47">
        <f t="shared" si="1"/>
        <v>5</v>
      </c>
      <c r="F23" s="52">
        <v>0</v>
      </c>
      <c r="G23" s="47">
        <v>0</v>
      </c>
      <c r="H23" s="48">
        <f t="shared" si="2"/>
        <v>5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159</v>
      </c>
      <c r="D24" s="52">
        <v>0</v>
      </c>
      <c r="E24" s="47">
        <f t="shared" si="1"/>
        <v>159</v>
      </c>
      <c r="F24" s="52">
        <v>0</v>
      </c>
      <c r="G24" s="47">
        <v>6</v>
      </c>
      <c r="H24" s="48">
        <f t="shared" si="2"/>
        <v>165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356</v>
      </c>
      <c r="D26" s="50">
        <f t="shared" si="3"/>
        <v>0</v>
      </c>
      <c r="E26" s="50">
        <f t="shared" si="3"/>
        <v>356</v>
      </c>
      <c r="F26" s="50">
        <f t="shared" si="3"/>
        <v>0</v>
      </c>
      <c r="G26" s="50">
        <f t="shared" si="3"/>
        <v>10</v>
      </c>
      <c r="H26" s="48">
        <f t="shared" si="3"/>
        <v>366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392</v>
      </c>
      <c r="D27" s="38">
        <f t="shared" si="4"/>
        <v>0</v>
      </c>
      <c r="E27" s="38">
        <f t="shared" si="4"/>
        <v>392</v>
      </c>
      <c r="F27" s="38">
        <f t="shared" si="4"/>
        <v>10</v>
      </c>
      <c r="G27" s="38">
        <f t="shared" si="4"/>
        <v>11</v>
      </c>
      <c r="H27" s="54">
        <f t="shared" si="4"/>
        <v>413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196"/>
      <c r="B1" s="196" t="s">
        <v>0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</row>
    <row r="2" spans="1:20" ht="30" customHeight="1">
      <c r="A2" s="197"/>
      <c r="B2" s="197" t="s">
        <v>1</v>
      </c>
      <c r="C2" s="198" t="s">
        <v>2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</row>
    <row r="3" spans="1:20" ht="30" customHeight="1">
      <c r="A3" s="197"/>
      <c r="B3" s="197" t="s">
        <v>3</v>
      </c>
      <c r="C3" s="199" t="s">
        <v>45</v>
      </c>
      <c r="D3" s="199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</row>
    <row r="4" spans="1:20" ht="30" customHeight="1">
      <c r="A4" s="197"/>
      <c r="B4" s="197" t="s">
        <v>5</v>
      </c>
      <c r="C4" s="200" t="s">
        <v>82</v>
      </c>
      <c r="D4" s="201">
        <v>2022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</row>
    <row r="5" spans="1:20" ht="49.5" customHeight="1">
      <c r="A5" s="197"/>
      <c r="B5" s="258" t="s">
        <v>6</v>
      </c>
      <c r="C5" s="258"/>
      <c r="D5" s="258"/>
      <c r="E5" s="258"/>
      <c r="F5" s="258"/>
      <c r="G5" s="258"/>
      <c r="H5" s="258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</row>
    <row r="6" spans="1:20" ht="49.5" customHeight="1">
      <c r="A6" s="197"/>
      <c r="B6" s="198" t="s">
        <v>100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</row>
    <row r="7" spans="1:20" ht="34.5" customHeight="1">
      <c r="A7" s="202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</row>
    <row r="8" spans="1:20" ht="30" customHeight="1">
      <c r="A8" s="202"/>
      <c r="B8" s="260"/>
      <c r="C8" s="257" t="s">
        <v>17</v>
      </c>
      <c r="D8" s="257"/>
      <c r="E8" s="257"/>
      <c r="F8" s="257" t="s">
        <v>18</v>
      </c>
      <c r="G8" s="257"/>
      <c r="H8" s="26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</row>
    <row r="9" spans="1:20" ht="19.5" customHeight="1">
      <c r="A9" s="202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</row>
    <row r="10" spans="1:20" ht="19.5" customHeight="1">
      <c r="A10" s="202"/>
      <c r="B10" s="260"/>
      <c r="C10" s="257"/>
      <c r="D10" s="257"/>
      <c r="E10" s="257"/>
      <c r="F10" s="257"/>
      <c r="G10" s="257"/>
      <c r="H10" s="26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</row>
    <row r="11" spans="1:20" ht="19.5" customHeight="1">
      <c r="A11" s="202"/>
      <c r="B11" s="260"/>
      <c r="C11" s="257"/>
      <c r="D11" s="257"/>
      <c r="E11" s="257"/>
      <c r="F11" s="257"/>
      <c r="G11" s="257"/>
      <c r="H11" s="26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</row>
    <row r="12" spans="1:20" ht="24.75" customHeight="1">
      <c r="A12" s="202"/>
      <c r="B12" s="203" t="s">
        <v>9</v>
      </c>
      <c r="C12" s="203"/>
      <c r="D12" s="203"/>
      <c r="E12" s="203"/>
      <c r="F12" s="203"/>
      <c r="G12" s="203"/>
      <c r="H12" s="203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</row>
    <row r="13" spans="1:20" ht="24.75" customHeight="1">
      <c r="A13" s="202"/>
      <c r="B13" s="204" t="s">
        <v>84</v>
      </c>
      <c r="C13" s="205">
        <v>1</v>
      </c>
      <c r="D13" s="205">
        <v>0</v>
      </c>
      <c r="E13" s="205">
        <f>C13+D13</f>
        <v>1</v>
      </c>
      <c r="F13" s="205">
        <v>0</v>
      </c>
      <c r="G13" s="205">
        <v>0</v>
      </c>
      <c r="H13" s="206">
        <f>E13+F13+G13</f>
        <v>1</v>
      </c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</row>
    <row r="14" spans="1:20" ht="24.75" customHeight="1">
      <c r="A14" s="202"/>
      <c r="B14" s="204" t="s">
        <v>85</v>
      </c>
      <c r="C14" s="205">
        <v>4</v>
      </c>
      <c r="D14" s="205">
        <v>0</v>
      </c>
      <c r="E14" s="205">
        <f>C14+D14</f>
        <v>4</v>
      </c>
      <c r="F14" s="205">
        <v>0</v>
      </c>
      <c r="G14" s="205">
        <v>0</v>
      </c>
      <c r="H14" s="206">
        <f>E14+F14+G14</f>
        <v>4</v>
      </c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</row>
    <row r="15" spans="1:20" ht="24.75" customHeight="1">
      <c r="A15" s="202"/>
      <c r="B15" s="204" t="s">
        <v>86</v>
      </c>
      <c r="C15" s="205">
        <v>17</v>
      </c>
      <c r="D15" s="205">
        <v>0</v>
      </c>
      <c r="E15" s="205">
        <f>C15+D15</f>
        <v>17</v>
      </c>
      <c r="F15" s="205">
        <v>0</v>
      </c>
      <c r="G15" s="205">
        <v>0</v>
      </c>
      <c r="H15" s="206">
        <f>E15+F15+G15</f>
        <v>17</v>
      </c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</row>
    <row r="16" spans="1:20" ht="24.75" customHeight="1">
      <c r="A16" s="202"/>
      <c r="B16" s="204" t="s">
        <v>87</v>
      </c>
      <c r="C16" s="205">
        <v>9</v>
      </c>
      <c r="D16" s="205">
        <v>0</v>
      </c>
      <c r="E16" s="205">
        <f>C16+D16</f>
        <v>9</v>
      </c>
      <c r="F16" s="205">
        <v>1</v>
      </c>
      <c r="G16" s="205">
        <v>10</v>
      </c>
      <c r="H16" s="206">
        <f>E16+F16+G16</f>
        <v>20</v>
      </c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</row>
    <row r="17" spans="1:20" ht="24.75" customHeight="1">
      <c r="A17" s="202"/>
      <c r="B17" s="207" t="s">
        <v>88</v>
      </c>
      <c r="C17" s="208">
        <f t="shared" ref="C17:H17" si="0">SUM(C13:C16)</f>
        <v>31</v>
      </c>
      <c r="D17" s="208">
        <f t="shared" si="0"/>
        <v>0</v>
      </c>
      <c r="E17" s="208">
        <f t="shared" si="0"/>
        <v>31</v>
      </c>
      <c r="F17" s="208">
        <f t="shared" si="0"/>
        <v>1</v>
      </c>
      <c r="G17" s="208">
        <f t="shared" si="0"/>
        <v>10</v>
      </c>
      <c r="H17" s="206">
        <f t="shared" si="0"/>
        <v>42</v>
      </c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</row>
    <row r="18" spans="1:20" ht="24.75" customHeight="1">
      <c r="A18" s="202"/>
      <c r="B18" s="209" t="s">
        <v>101</v>
      </c>
      <c r="C18" s="209"/>
      <c r="D18" s="209"/>
      <c r="E18" s="209"/>
      <c r="F18" s="209"/>
      <c r="G18" s="209"/>
      <c r="H18" s="209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</row>
    <row r="19" spans="1:20" ht="24.75" customHeight="1">
      <c r="A19" s="202"/>
      <c r="B19" s="204" t="s">
        <v>90</v>
      </c>
      <c r="C19" s="205">
        <v>108</v>
      </c>
      <c r="D19" s="210">
        <v>0</v>
      </c>
      <c r="E19" s="205">
        <f t="shared" ref="E19:E25" si="1">C19+D19</f>
        <v>108</v>
      </c>
      <c r="F19" s="210">
        <v>0</v>
      </c>
      <c r="G19" s="205">
        <v>0</v>
      </c>
      <c r="H19" s="206">
        <f t="shared" ref="H19:H25" si="2">E19+G19</f>
        <v>108</v>
      </c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</row>
    <row r="20" spans="1:20" ht="24.75" customHeight="1">
      <c r="A20" s="202"/>
      <c r="B20" s="204" t="s">
        <v>91</v>
      </c>
      <c r="C20" s="205">
        <v>3</v>
      </c>
      <c r="D20" s="210">
        <v>0</v>
      </c>
      <c r="E20" s="205">
        <f t="shared" si="1"/>
        <v>3</v>
      </c>
      <c r="F20" s="210">
        <v>0</v>
      </c>
      <c r="G20" s="205">
        <v>0</v>
      </c>
      <c r="H20" s="206">
        <f t="shared" si="2"/>
        <v>3</v>
      </c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</row>
    <row r="21" spans="1:20" ht="24.75" customHeight="1">
      <c r="A21" s="202"/>
      <c r="B21" s="204" t="s">
        <v>92</v>
      </c>
      <c r="C21" s="205">
        <v>20</v>
      </c>
      <c r="D21" s="210">
        <v>0</v>
      </c>
      <c r="E21" s="205">
        <f t="shared" si="1"/>
        <v>20</v>
      </c>
      <c r="F21" s="210">
        <v>0</v>
      </c>
      <c r="G21" s="205">
        <v>0</v>
      </c>
      <c r="H21" s="206">
        <f t="shared" si="2"/>
        <v>20</v>
      </c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</row>
    <row r="22" spans="1:20" ht="24.75" customHeight="1">
      <c r="A22" s="202"/>
      <c r="B22" s="204" t="s">
        <v>93</v>
      </c>
      <c r="C22" s="205">
        <v>22</v>
      </c>
      <c r="D22" s="210">
        <v>0</v>
      </c>
      <c r="E22" s="205">
        <f t="shared" si="1"/>
        <v>22</v>
      </c>
      <c r="F22" s="210">
        <v>0</v>
      </c>
      <c r="G22" s="205">
        <v>0</v>
      </c>
      <c r="H22" s="206">
        <f t="shared" si="2"/>
        <v>22</v>
      </c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</row>
    <row r="23" spans="1:20" ht="24.75" customHeight="1">
      <c r="A23" s="202"/>
      <c r="B23" s="204" t="s">
        <v>94</v>
      </c>
      <c r="C23" s="205">
        <v>13</v>
      </c>
      <c r="D23" s="210">
        <v>0</v>
      </c>
      <c r="E23" s="205">
        <f t="shared" si="1"/>
        <v>13</v>
      </c>
      <c r="F23" s="210">
        <v>0</v>
      </c>
      <c r="G23" s="205">
        <v>0</v>
      </c>
      <c r="H23" s="206">
        <f t="shared" si="2"/>
        <v>13</v>
      </c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</row>
    <row r="24" spans="1:20" ht="24.75" customHeight="1">
      <c r="A24" s="202"/>
      <c r="B24" s="204" t="s">
        <v>95</v>
      </c>
      <c r="C24" s="205">
        <v>61</v>
      </c>
      <c r="D24" s="210">
        <v>0</v>
      </c>
      <c r="E24" s="205">
        <f t="shared" si="1"/>
        <v>61</v>
      </c>
      <c r="F24" s="210">
        <v>0</v>
      </c>
      <c r="G24" s="205">
        <v>1</v>
      </c>
      <c r="H24" s="206">
        <f t="shared" si="2"/>
        <v>62</v>
      </c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</row>
    <row r="25" spans="1:20" ht="24.75" customHeight="1">
      <c r="A25" s="202"/>
      <c r="B25" s="204" t="s">
        <v>96</v>
      </c>
      <c r="C25" s="205">
        <v>0</v>
      </c>
      <c r="D25" s="210">
        <v>0</v>
      </c>
      <c r="E25" s="205">
        <f t="shared" si="1"/>
        <v>0</v>
      </c>
      <c r="F25" s="210">
        <v>0</v>
      </c>
      <c r="G25" s="205">
        <v>0</v>
      </c>
      <c r="H25" s="206">
        <f t="shared" si="2"/>
        <v>0</v>
      </c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</row>
    <row r="26" spans="1:20" ht="24.75" customHeight="1">
      <c r="A26" s="202"/>
      <c r="B26" s="207" t="s">
        <v>97</v>
      </c>
      <c r="C26" s="208">
        <f t="shared" ref="C26:H26" si="3">SUM(C19:C25)</f>
        <v>227</v>
      </c>
      <c r="D26" s="208">
        <f t="shared" si="3"/>
        <v>0</v>
      </c>
      <c r="E26" s="208">
        <f t="shared" si="3"/>
        <v>227</v>
      </c>
      <c r="F26" s="208">
        <f t="shared" si="3"/>
        <v>0</v>
      </c>
      <c r="G26" s="208">
        <f t="shared" si="3"/>
        <v>1</v>
      </c>
      <c r="H26" s="206">
        <f t="shared" si="3"/>
        <v>228</v>
      </c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</row>
    <row r="27" spans="1:20" ht="24.75" customHeight="1">
      <c r="A27" s="202"/>
      <c r="B27" s="211" t="s">
        <v>80</v>
      </c>
      <c r="C27" s="212">
        <f t="shared" ref="C27:H27" si="4">C17+C26</f>
        <v>258</v>
      </c>
      <c r="D27" s="212">
        <f t="shared" si="4"/>
        <v>0</v>
      </c>
      <c r="E27" s="212">
        <f t="shared" si="4"/>
        <v>258</v>
      </c>
      <c r="F27" s="212">
        <f t="shared" si="4"/>
        <v>1</v>
      </c>
      <c r="G27" s="212">
        <f t="shared" si="4"/>
        <v>11</v>
      </c>
      <c r="H27" s="213">
        <f t="shared" si="4"/>
        <v>270</v>
      </c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</row>
    <row r="28" spans="1:20" hidden="1">
      <c r="A28" s="202"/>
      <c r="B28" s="214"/>
      <c r="C28" s="214"/>
      <c r="D28" s="214"/>
      <c r="E28" s="214"/>
      <c r="F28" s="214"/>
      <c r="G28" s="214"/>
      <c r="H28" s="214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</row>
    <row r="29" spans="1:20" ht="19.5" customHeight="1">
      <c r="A29" s="202"/>
      <c r="B29" s="215"/>
      <c r="C29" s="215"/>
      <c r="D29" s="215"/>
      <c r="E29" s="215"/>
      <c r="F29" s="215"/>
      <c r="G29" s="215"/>
      <c r="H29" s="215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</row>
    <row r="30" spans="1:20" ht="19.5" customHeight="1">
      <c r="A30" s="202"/>
      <c r="B30" s="216" t="s">
        <v>98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</row>
    <row r="31" spans="1:20" ht="45.75" customHeight="1">
      <c r="A31" s="202"/>
      <c r="B31" s="256" t="s">
        <v>102</v>
      </c>
      <c r="C31" s="256"/>
      <c r="D31" s="256"/>
      <c r="E31" s="256"/>
      <c r="F31" s="256"/>
      <c r="G31" s="256"/>
      <c r="H31" s="256"/>
      <c r="I31" s="217"/>
      <c r="J31" s="217"/>
      <c r="K31" s="217"/>
      <c r="L31" s="217"/>
      <c r="M31" s="202"/>
      <c r="N31" s="202"/>
      <c r="O31" s="202"/>
      <c r="P31" s="202"/>
      <c r="Q31" s="202"/>
      <c r="R31" s="202"/>
      <c r="S31" s="202"/>
      <c r="T31" s="202"/>
    </row>
    <row r="32" spans="1:20" ht="19.5" customHeight="1">
      <c r="A32" s="202"/>
      <c r="B32" s="202"/>
      <c r="C32" s="202"/>
      <c r="D32" s="202"/>
      <c r="E32" s="202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</row>
    <row r="33" spans="1:20" ht="19.5" customHeight="1">
      <c r="A33" s="202"/>
      <c r="B33" s="202"/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</row>
    <row r="34" spans="1:20" ht="19.5" customHeight="1">
      <c r="A34" s="202"/>
      <c r="B34" s="202"/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</row>
    <row r="35" spans="1:20" ht="19.5" customHeight="1">
      <c r="A35" s="202"/>
      <c r="B35" s="202"/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  <c r="O35" s="202"/>
      <c r="P35" s="202"/>
      <c r="Q35" s="202"/>
      <c r="R35" s="202"/>
      <c r="S35" s="202"/>
      <c r="T35" s="202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17</v>
      </c>
      <c r="D15" s="47">
        <v>0</v>
      </c>
      <c r="E15" s="47">
        <f>C15+D15</f>
        <v>17</v>
      </c>
      <c r="F15" s="47">
        <v>0</v>
      </c>
      <c r="G15" s="47">
        <v>0</v>
      </c>
      <c r="H15" s="48">
        <f>E15+F15+G15</f>
        <v>17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6</v>
      </c>
      <c r="D16" s="47">
        <v>0</v>
      </c>
      <c r="E16" s="47">
        <f>C16+D16</f>
        <v>6</v>
      </c>
      <c r="F16" s="47">
        <v>1</v>
      </c>
      <c r="G16" s="47">
        <v>1</v>
      </c>
      <c r="H16" s="48">
        <f>E16+F16+G16</f>
        <v>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28</v>
      </c>
      <c r="D17" s="50">
        <f t="shared" si="0"/>
        <v>0</v>
      </c>
      <c r="E17" s="50">
        <f t="shared" si="0"/>
        <v>28</v>
      </c>
      <c r="F17" s="50">
        <f t="shared" si="0"/>
        <v>1</v>
      </c>
      <c r="G17" s="50">
        <f t="shared" si="0"/>
        <v>1</v>
      </c>
      <c r="H17" s="48">
        <f t="shared" si="0"/>
        <v>30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94</v>
      </c>
      <c r="D19" s="52">
        <v>0</v>
      </c>
      <c r="E19" s="47">
        <f t="shared" ref="E19:E25" si="1">C19+D19</f>
        <v>94</v>
      </c>
      <c r="F19" s="52">
        <v>0</v>
      </c>
      <c r="G19" s="47">
        <v>0</v>
      </c>
      <c r="H19" s="48">
        <f t="shared" ref="H19:H25" si="2">E19+G19</f>
        <v>94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0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24</v>
      </c>
      <c r="D21" s="52">
        <v>0</v>
      </c>
      <c r="E21" s="47">
        <f t="shared" si="1"/>
        <v>24</v>
      </c>
      <c r="F21" s="52">
        <v>0</v>
      </c>
      <c r="G21" s="47">
        <v>0</v>
      </c>
      <c r="H21" s="48">
        <f t="shared" si="2"/>
        <v>24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27</v>
      </c>
      <c r="D22" s="52">
        <v>0</v>
      </c>
      <c r="E22" s="47">
        <f t="shared" si="1"/>
        <v>27</v>
      </c>
      <c r="F22" s="52">
        <v>0</v>
      </c>
      <c r="G22" s="47">
        <v>0</v>
      </c>
      <c r="H22" s="48">
        <f t="shared" si="2"/>
        <v>27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16</v>
      </c>
      <c r="D23" s="52">
        <v>0</v>
      </c>
      <c r="E23" s="47">
        <f t="shared" si="1"/>
        <v>16</v>
      </c>
      <c r="F23" s="52">
        <v>0</v>
      </c>
      <c r="G23" s="47">
        <v>1</v>
      </c>
      <c r="H23" s="48">
        <f t="shared" si="2"/>
        <v>17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51</v>
      </c>
      <c r="D24" s="52">
        <v>0</v>
      </c>
      <c r="E24" s="47">
        <f t="shared" si="1"/>
        <v>51</v>
      </c>
      <c r="F24" s="52">
        <v>0</v>
      </c>
      <c r="G24" s="47">
        <v>1</v>
      </c>
      <c r="H24" s="48">
        <f t="shared" si="2"/>
        <v>52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219</v>
      </c>
      <c r="D26" s="50">
        <f t="shared" si="3"/>
        <v>0</v>
      </c>
      <c r="E26" s="50">
        <f t="shared" si="3"/>
        <v>219</v>
      </c>
      <c r="F26" s="50">
        <f t="shared" si="3"/>
        <v>0</v>
      </c>
      <c r="G26" s="50">
        <f t="shared" si="3"/>
        <v>2</v>
      </c>
      <c r="H26" s="48">
        <f t="shared" si="3"/>
        <v>221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247</v>
      </c>
      <c r="D27" s="38">
        <f t="shared" si="4"/>
        <v>0</v>
      </c>
      <c r="E27" s="38">
        <f t="shared" si="4"/>
        <v>247</v>
      </c>
      <c r="F27" s="38">
        <f t="shared" si="4"/>
        <v>1</v>
      </c>
      <c r="G27" s="38">
        <f t="shared" si="4"/>
        <v>3</v>
      </c>
      <c r="H27" s="54">
        <f t="shared" si="4"/>
        <v>251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10</v>
      </c>
      <c r="D14" s="47">
        <v>0</v>
      </c>
      <c r="E14" s="47">
        <f>C14+D14</f>
        <v>10</v>
      </c>
      <c r="F14" s="47">
        <v>0</v>
      </c>
      <c r="G14" s="47">
        <v>0</v>
      </c>
      <c r="H14" s="48">
        <f>E14+F14+G14</f>
        <v>10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37</v>
      </c>
      <c r="D15" s="47">
        <v>0</v>
      </c>
      <c r="E15" s="47">
        <f>C15+D15</f>
        <v>37</v>
      </c>
      <c r="F15" s="47">
        <v>1</v>
      </c>
      <c r="G15" s="47">
        <v>0</v>
      </c>
      <c r="H15" s="48">
        <f>E15+F15+G15</f>
        <v>38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13</v>
      </c>
      <c r="D16" s="47">
        <v>0</v>
      </c>
      <c r="E16" s="47">
        <f>C16+D16</f>
        <v>13</v>
      </c>
      <c r="F16" s="47">
        <v>2</v>
      </c>
      <c r="G16" s="47">
        <v>6</v>
      </c>
      <c r="H16" s="48">
        <f>E16+F16+G16</f>
        <v>21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61</v>
      </c>
      <c r="D17" s="50">
        <f t="shared" si="0"/>
        <v>0</v>
      </c>
      <c r="E17" s="50">
        <f t="shared" si="0"/>
        <v>61</v>
      </c>
      <c r="F17" s="50">
        <f t="shared" si="0"/>
        <v>3</v>
      </c>
      <c r="G17" s="50">
        <f t="shared" si="0"/>
        <v>6</v>
      </c>
      <c r="H17" s="48">
        <f t="shared" si="0"/>
        <v>70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414</v>
      </c>
      <c r="D19" s="52">
        <v>0</v>
      </c>
      <c r="E19" s="47">
        <f t="shared" ref="E19:E25" si="1">C19+D19</f>
        <v>414</v>
      </c>
      <c r="F19" s="52">
        <v>0</v>
      </c>
      <c r="G19" s="47">
        <v>0</v>
      </c>
      <c r="H19" s="48">
        <f t="shared" ref="H19:H25" si="2">E19+G19</f>
        <v>414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</v>
      </c>
      <c r="D20" s="52">
        <v>0</v>
      </c>
      <c r="E20" s="47">
        <f t="shared" si="1"/>
        <v>1</v>
      </c>
      <c r="F20" s="52">
        <v>0</v>
      </c>
      <c r="G20" s="47">
        <v>0</v>
      </c>
      <c r="H20" s="48">
        <f t="shared" si="2"/>
        <v>1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147</v>
      </c>
      <c r="D22" s="52">
        <v>0</v>
      </c>
      <c r="E22" s="47">
        <f t="shared" si="1"/>
        <v>147</v>
      </c>
      <c r="F22" s="52">
        <v>0</v>
      </c>
      <c r="G22" s="47">
        <v>3</v>
      </c>
      <c r="H22" s="48">
        <f t="shared" si="2"/>
        <v>150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0</v>
      </c>
      <c r="D23" s="52">
        <v>0</v>
      </c>
      <c r="E23" s="47">
        <f t="shared" si="1"/>
        <v>0</v>
      </c>
      <c r="F23" s="52">
        <v>0</v>
      </c>
      <c r="G23" s="47">
        <v>0</v>
      </c>
      <c r="H23" s="48">
        <f t="shared" si="2"/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325</v>
      </c>
      <c r="D24" s="52">
        <v>0</v>
      </c>
      <c r="E24" s="47">
        <f t="shared" si="1"/>
        <v>325</v>
      </c>
      <c r="F24" s="52">
        <v>0</v>
      </c>
      <c r="G24" s="47">
        <v>12</v>
      </c>
      <c r="H24" s="48">
        <f t="shared" si="2"/>
        <v>337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887</v>
      </c>
      <c r="D26" s="50">
        <f t="shared" si="3"/>
        <v>0</v>
      </c>
      <c r="E26" s="50">
        <f t="shared" si="3"/>
        <v>887</v>
      </c>
      <c r="F26" s="50">
        <f t="shared" si="3"/>
        <v>0</v>
      </c>
      <c r="G26" s="50">
        <f t="shared" si="3"/>
        <v>15</v>
      </c>
      <c r="H26" s="48">
        <f t="shared" si="3"/>
        <v>902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948</v>
      </c>
      <c r="D27" s="38">
        <f t="shared" si="4"/>
        <v>0</v>
      </c>
      <c r="E27" s="38">
        <f t="shared" si="4"/>
        <v>948</v>
      </c>
      <c r="F27" s="38">
        <f t="shared" si="4"/>
        <v>3</v>
      </c>
      <c r="G27" s="38">
        <f t="shared" si="4"/>
        <v>21</v>
      </c>
      <c r="H27" s="54">
        <f t="shared" si="4"/>
        <v>972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11</v>
      </c>
      <c r="D14" s="47">
        <v>0</v>
      </c>
      <c r="E14" s="47">
        <f>C14+D14</f>
        <v>11</v>
      </c>
      <c r="F14" s="47">
        <v>0</v>
      </c>
      <c r="G14" s="47">
        <v>0</v>
      </c>
      <c r="H14" s="48">
        <f>E14+F14+G14</f>
        <v>11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26</v>
      </c>
      <c r="D15" s="47">
        <v>0</v>
      </c>
      <c r="E15" s="47">
        <f>C15+D15</f>
        <v>26</v>
      </c>
      <c r="F15" s="47">
        <v>1</v>
      </c>
      <c r="G15" s="47">
        <v>0</v>
      </c>
      <c r="H15" s="48">
        <f>E15+F15+G15</f>
        <v>27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13</v>
      </c>
      <c r="D16" s="47">
        <v>0</v>
      </c>
      <c r="E16" s="47">
        <f>C16+D16</f>
        <v>13</v>
      </c>
      <c r="F16" s="47">
        <v>1</v>
      </c>
      <c r="G16" s="47">
        <v>0</v>
      </c>
      <c r="H16" s="48">
        <f>E16+F16+G16</f>
        <v>14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51</v>
      </c>
      <c r="D17" s="50">
        <f t="shared" si="0"/>
        <v>0</v>
      </c>
      <c r="E17" s="50">
        <f t="shared" si="0"/>
        <v>51</v>
      </c>
      <c r="F17" s="50">
        <f t="shared" si="0"/>
        <v>2</v>
      </c>
      <c r="G17" s="50">
        <f t="shared" si="0"/>
        <v>0</v>
      </c>
      <c r="H17" s="48">
        <f t="shared" si="0"/>
        <v>53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153</v>
      </c>
      <c r="D19" s="52">
        <v>0</v>
      </c>
      <c r="E19" s="47">
        <f t="shared" ref="E19:E25" si="1">C19+D19</f>
        <v>153</v>
      </c>
      <c r="F19" s="52">
        <v>0</v>
      </c>
      <c r="G19" s="47">
        <v>1</v>
      </c>
      <c r="H19" s="48">
        <f t="shared" ref="H19:H25" si="2">E19+G19</f>
        <v>154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11</v>
      </c>
      <c r="D20" s="52">
        <v>0</v>
      </c>
      <c r="E20" s="47">
        <f t="shared" si="1"/>
        <v>11</v>
      </c>
      <c r="F20" s="52">
        <v>0</v>
      </c>
      <c r="G20" s="47">
        <v>0</v>
      </c>
      <c r="H20" s="48">
        <f t="shared" si="2"/>
        <v>11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</v>
      </c>
      <c r="D21" s="52">
        <v>0</v>
      </c>
      <c r="E21" s="47">
        <f t="shared" si="1"/>
        <v>3</v>
      </c>
      <c r="F21" s="52">
        <v>0</v>
      </c>
      <c r="G21" s="47">
        <v>0</v>
      </c>
      <c r="H21" s="48">
        <f t="shared" si="2"/>
        <v>3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25</v>
      </c>
      <c r="D22" s="52">
        <v>0</v>
      </c>
      <c r="E22" s="47">
        <f t="shared" si="1"/>
        <v>25</v>
      </c>
      <c r="F22" s="52">
        <v>0</v>
      </c>
      <c r="G22" s="47">
        <v>0</v>
      </c>
      <c r="H22" s="48">
        <f t="shared" si="2"/>
        <v>25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33</v>
      </c>
      <c r="D23" s="52">
        <v>0</v>
      </c>
      <c r="E23" s="47">
        <f t="shared" si="1"/>
        <v>33</v>
      </c>
      <c r="F23" s="52">
        <v>0</v>
      </c>
      <c r="G23" s="47">
        <v>1</v>
      </c>
      <c r="H23" s="48">
        <f t="shared" si="2"/>
        <v>34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114</v>
      </c>
      <c r="D24" s="52">
        <v>0</v>
      </c>
      <c r="E24" s="47">
        <f t="shared" si="1"/>
        <v>114</v>
      </c>
      <c r="F24" s="52">
        <v>0</v>
      </c>
      <c r="G24" s="47">
        <v>6</v>
      </c>
      <c r="H24" s="48">
        <f t="shared" si="2"/>
        <v>120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339</v>
      </c>
      <c r="D26" s="50">
        <f t="shared" si="3"/>
        <v>0</v>
      </c>
      <c r="E26" s="50">
        <f t="shared" si="3"/>
        <v>339</v>
      </c>
      <c r="F26" s="50">
        <f t="shared" si="3"/>
        <v>0</v>
      </c>
      <c r="G26" s="50">
        <f t="shared" si="3"/>
        <v>8</v>
      </c>
      <c r="H26" s="48">
        <f t="shared" si="3"/>
        <v>347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390</v>
      </c>
      <c r="D27" s="38">
        <f t="shared" si="4"/>
        <v>0</v>
      </c>
      <c r="E27" s="38">
        <f t="shared" si="4"/>
        <v>390</v>
      </c>
      <c r="F27" s="38">
        <f t="shared" si="4"/>
        <v>2</v>
      </c>
      <c r="G27" s="38">
        <f t="shared" si="4"/>
        <v>8</v>
      </c>
      <c r="H27" s="54">
        <f t="shared" si="4"/>
        <v>400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0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20</v>
      </c>
      <c r="D15" s="47">
        <v>0</v>
      </c>
      <c r="E15" s="47">
        <f>C15+D15</f>
        <v>20</v>
      </c>
      <c r="F15" s="47">
        <v>1</v>
      </c>
      <c r="G15" s="47">
        <v>0</v>
      </c>
      <c r="H15" s="48">
        <f>E15+F15+G15</f>
        <v>21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12</v>
      </c>
      <c r="D16" s="47">
        <v>0</v>
      </c>
      <c r="E16" s="47">
        <f>C16+D16</f>
        <v>12</v>
      </c>
      <c r="F16" s="47">
        <v>1</v>
      </c>
      <c r="G16" s="47">
        <v>0</v>
      </c>
      <c r="H16" s="48">
        <f>E16+F16+G16</f>
        <v>13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40</v>
      </c>
      <c r="D17" s="50">
        <f t="shared" si="0"/>
        <v>0</v>
      </c>
      <c r="E17" s="50">
        <f t="shared" si="0"/>
        <v>40</v>
      </c>
      <c r="F17" s="50">
        <f t="shared" si="0"/>
        <v>2</v>
      </c>
      <c r="G17" s="50">
        <f t="shared" si="0"/>
        <v>0</v>
      </c>
      <c r="H17" s="48">
        <f t="shared" si="0"/>
        <v>42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120</v>
      </c>
      <c r="D19" s="52">
        <v>0</v>
      </c>
      <c r="E19" s="47">
        <f t="shared" ref="E19:E25" si="1">C19+D19</f>
        <v>120</v>
      </c>
      <c r="F19" s="52">
        <v>0</v>
      </c>
      <c r="G19" s="47">
        <v>0</v>
      </c>
      <c r="H19" s="48">
        <f t="shared" ref="H19:H25" si="2">E19+G19</f>
        <v>120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9</v>
      </c>
      <c r="D20" s="52">
        <v>0</v>
      </c>
      <c r="E20" s="47">
        <f t="shared" si="1"/>
        <v>9</v>
      </c>
      <c r="F20" s="52">
        <v>0</v>
      </c>
      <c r="G20" s="47">
        <v>0</v>
      </c>
      <c r="H20" s="48">
        <f t="shared" si="2"/>
        <v>9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</v>
      </c>
      <c r="D21" s="52">
        <v>0</v>
      </c>
      <c r="E21" s="47">
        <f t="shared" si="1"/>
        <v>3</v>
      </c>
      <c r="F21" s="52">
        <v>0</v>
      </c>
      <c r="G21" s="47">
        <v>0</v>
      </c>
      <c r="H21" s="48">
        <f t="shared" si="2"/>
        <v>3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14</v>
      </c>
      <c r="D22" s="52">
        <v>0</v>
      </c>
      <c r="E22" s="47">
        <f t="shared" si="1"/>
        <v>14</v>
      </c>
      <c r="F22" s="52">
        <v>0</v>
      </c>
      <c r="G22" s="47">
        <v>0</v>
      </c>
      <c r="H22" s="48">
        <f t="shared" si="2"/>
        <v>14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</v>
      </c>
      <c r="D23" s="52">
        <v>0</v>
      </c>
      <c r="E23" s="47">
        <f t="shared" si="1"/>
        <v>1</v>
      </c>
      <c r="F23" s="52">
        <v>0</v>
      </c>
      <c r="G23" s="47">
        <v>0</v>
      </c>
      <c r="H23" s="48">
        <f t="shared" si="2"/>
        <v>1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142</v>
      </c>
      <c r="D24" s="52">
        <v>0</v>
      </c>
      <c r="E24" s="47">
        <f t="shared" si="1"/>
        <v>142</v>
      </c>
      <c r="F24" s="52">
        <v>0</v>
      </c>
      <c r="G24" s="47">
        <v>5</v>
      </c>
      <c r="H24" s="48">
        <f t="shared" si="2"/>
        <v>147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289</v>
      </c>
      <c r="D26" s="50">
        <f t="shared" si="3"/>
        <v>0</v>
      </c>
      <c r="E26" s="50">
        <f t="shared" si="3"/>
        <v>289</v>
      </c>
      <c r="F26" s="50">
        <f t="shared" si="3"/>
        <v>0</v>
      </c>
      <c r="G26" s="50">
        <f t="shared" si="3"/>
        <v>5</v>
      </c>
      <c r="H26" s="48">
        <f t="shared" si="3"/>
        <v>294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329</v>
      </c>
      <c r="D27" s="38">
        <f t="shared" si="4"/>
        <v>0</v>
      </c>
      <c r="E27" s="38">
        <f t="shared" si="4"/>
        <v>329</v>
      </c>
      <c r="F27" s="38">
        <f t="shared" si="4"/>
        <v>2</v>
      </c>
      <c r="G27" s="38">
        <f t="shared" si="4"/>
        <v>5</v>
      </c>
      <c r="H27" s="54">
        <f t="shared" si="4"/>
        <v>336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1</v>
      </c>
      <c r="G13" s="47">
        <v>0</v>
      </c>
      <c r="H13" s="48">
        <f>E13+F13+G13</f>
        <v>2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10</v>
      </c>
      <c r="D14" s="47">
        <v>0</v>
      </c>
      <c r="E14" s="47">
        <f>C14+D14</f>
        <v>10</v>
      </c>
      <c r="F14" s="47">
        <v>0</v>
      </c>
      <c r="G14" s="47">
        <v>0</v>
      </c>
      <c r="H14" s="48">
        <f>E14+F14+G14</f>
        <v>10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36</v>
      </c>
      <c r="D15" s="47">
        <v>0</v>
      </c>
      <c r="E15" s="47">
        <f>C15+D15</f>
        <v>36</v>
      </c>
      <c r="F15" s="47">
        <v>1</v>
      </c>
      <c r="G15" s="47">
        <v>0</v>
      </c>
      <c r="H15" s="48">
        <f>E15+F15+G15</f>
        <v>37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13</v>
      </c>
      <c r="D16" s="47">
        <v>0</v>
      </c>
      <c r="E16" s="47">
        <f>C16+D16</f>
        <v>13</v>
      </c>
      <c r="F16" s="47">
        <v>1</v>
      </c>
      <c r="G16" s="47">
        <v>0</v>
      </c>
      <c r="H16" s="48">
        <f>E16+F16+G16</f>
        <v>14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60</v>
      </c>
      <c r="D17" s="50">
        <f t="shared" si="0"/>
        <v>0</v>
      </c>
      <c r="E17" s="50">
        <f t="shared" si="0"/>
        <v>60</v>
      </c>
      <c r="F17" s="50">
        <f t="shared" si="0"/>
        <v>3</v>
      </c>
      <c r="G17" s="50">
        <f t="shared" si="0"/>
        <v>0</v>
      </c>
      <c r="H17" s="48">
        <f t="shared" si="0"/>
        <v>63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261</v>
      </c>
      <c r="D19" s="52">
        <v>0</v>
      </c>
      <c r="E19" s="47">
        <f t="shared" ref="E19:E25" si="1">C19+D19</f>
        <v>261</v>
      </c>
      <c r="F19" s="52">
        <v>0</v>
      </c>
      <c r="G19" s="47">
        <v>1</v>
      </c>
      <c r="H19" s="48">
        <f t="shared" ref="H19:H25" si="2">E19+G19</f>
        <v>262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17</v>
      </c>
      <c r="D20" s="52">
        <v>0</v>
      </c>
      <c r="E20" s="47">
        <f t="shared" si="1"/>
        <v>17</v>
      </c>
      <c r="F20" s="52">
        <v>0</v>
      </c>
      <c r="G20" s="47">
        <v>0</v>
      </c>
      <c r="H20" s="48">
        <f t="shared" si="2"/>
        <v>17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11</v>
      </c>
      <c r="D21" s="52">
        <v>0</v>
      </c>
      <c r="E21" s="47">
        <f t="shared" si="1"/>
        <v>11</v>
      </c>
      <c r="F21" s="52">
        <v>0</v>
      </c>
      <c r="G21" s="47">
        <v>0</v>
      </c>
      <c r="H21" s="48">
        <f t="shared" si="2"/>
        <v>11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14</v>
      </c>
      <c r="D22" s="52">
        <v>0</v>
      </c>
      <c r="E22" s="47">
        <f t="shared" si="1"/>
        <v>14</v>
      </c>
      <c r="F22" s="52">
        <v>0</v>
      </c>
      <c r="G22" s="47">
        <v>0</v>
      </c>
      <c r="H22" s="48">
        <f t="shared" si="2"/>
        <v>14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17</v>
      </c>
      <c r="D23" s="52">
        <v>0</v>
      </c>
      <c r="E23" s="47">
        <f t="shared" si="1"/>
        <v>17</v>
      </c>
      <c r="F23" s="52">
        <v>0</v>
      </c>
      <c r="G23" s="47">
        <v>0</v>
      </c>
      <c r="H23" s="48">
        <f t="shared" si="2"/>
        <v>17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232</v>
      </c>
      <c r="D24" s="52">
        <v>0</v>
      </c>
      <c r="E24" s="47">
        <f t="shared" si="1"/>
        <v>232</v>
      </c>
      <c r="F24" s="52">
        <v>0</v>
      </c>
      <c r="G24" s="47">
        <v>12</v>
      </c>
      <c r="H24" s="48">
        <f t="shared" si="2"/>
        <v>244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552</v>
      </c>
      <c r="D26" s="50">
        <f t="shared" si="3"/>
        <v>0</v>
      </c>
      <c r="E26" s="50">
        <f t="shared" si="3"/>
        <v>552</v>
      </c>
      <c r="F26" s="50">
        <f t="shared" si="3"/>
        <v>0</v>
      </c>
      <c r="G26" s="50">
        <f t="shared" si="3"/>
        <v>13</v>
      </c>
      <c r="H26" s="48">
        <f t="shared" si="3"/>
        <v>565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612</v>
      </c>
      <c r="D27" s="38">
        <f t="shared" si="4"/>
        <v>0</v>
      </c>
      <c r="E27" s="38">
        <f t="shared" si="4"/>
        <v>612</v>
      </c>
      <c r="F27" s="38">
        <f t="shared" si="4"/>
        <v>3</v>
      </c>
      <c r="G27" s="38">
        <f t="shared" si="4"/>
        <v>13</v>
      </c>
      <c r="H27" s="54">
        <f t="shared" si="4"/>
        <v>628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0</v>
      </c>
      <c r="D13" s="47">
        <v>1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1</v>
      </c>
      <c r="G14" s="47">
        <v>0</v>
      </c>
      <c r="H14" s="48">
        <f>E14+F14+G14</f>
        <v>8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18</v>
      </c>
      <c r="D15" s="47">
        <v>1</v>
      </c>
      <c r="E15" s="47">
        <f>C15+D15</f>
        <v>19</v>
      </c>
      <c r="F15" s="47">
        <v>10</v>
      </c>
      <c r="G15" s="47">
        <v>0</v>
      </c>
      <c r="H15" s="48">
        <f>E15+F15+G15</f>
        <v>29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8</v>
      </c>
      <c r="D16" s="47">
        <v>0</v>
      </c>
      <c r="E16" s="47">
        <f>C16+D16</f>
        <v>8</v>
      </c>
      <c r="F16" s="47">
        <v>5</v>
      </c>
      <c r="G16" s="47">
        <v>1</v>
      </c>
      <c r="H16" s="48">
        <f>E16+F16+G16</f>
        <v>14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33</v>
      </c>
      <c r="D17" s="50">
        <f t="shared" si="0"/>
        <v>2</v>
      </c>
      <c r="E17" s="50">
        <f t="shared" si="0"/>
        <v>35</v>
      </c>
      <c r="F17" s="50">
        <f t="shared" si="0"/>
        <v>16</v>
      </c>
      <c r="G17" s="50">
        <f t="shared" si="0"/>
        <v>1</v>
      </c>
      <c r="H17" s="48">
        <f t="shared" si="0"/>
        <v>52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194</v>
      </c>
      <c r="D19" s="52">
        <v>0</v>
      </c>
      <c r="E19" s="47">
        <f t="shared" ref="E19:E25" si="1">C19+D19</f>
        <v>194</v>
      </c>
      <c r="F19" s="52">
        <v>0</v>
      </c>
      <c r="G19" s="47">
        <v>0</v>
      </c>
      <c r="H19" s="48">
        <f t="shared" ref="H19:H25" si="2">E19+G19</f>
        <v>194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17</v>
      </c>
      <c r="D20" s="52">
        <v>0</v>
      </c>
      <c r="E20" s="47">
        <f t="shared" si="1"/>
        <v>17</v>
      </c>
      <c r="F20" s="52">
        <v>0</v>
      </c>
      <c r="G20" s="47">
        <v>0</v>
      </c>
      <c r="H20" s="48">
        <f t="shared" si="2"/>
        <v>17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17</v>
      </c>
      <c r="D22" s="52">
        <v>0</v>
      </c>
      <c r="E22" s="47">
        <f t="shared" si="1"/>
        <v>17</v>
      </c>
      <c r="F22" s="52">
        <v>0</v>
      </c>
      <c r="G22" s="47">
        <v>0</v>
      </c>
      <c r="H22" s="48">
        <f t="shared" si="2"/>
        <v>17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6</v>
      </c>
      <c r="D23" s="52">
        <v>0</v>
      </c>
      <c r="E23" s="47">
        <f t="shared" si="1"/>
        <v>6</v>
      </c>
      <c r="F23" s="52">
        <v>0</v>
      </c>
      <c r="G23" s="47">
        <v>0</v>
      </c>
      <c r="H23" s="48">
        <f t="shared" si="2"/>
        <v>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242</v>
      </c>
      <c r="D24" s="52">
        <v>0</v>
      </c>
      <c r="E24" s="47">
        <f t="shared" si="1"/>
        <v>242</v>
      </c>
      <c r="F24" s="52">
        <v>0</v>
      </c>
      <c r="G24" s="47">
        <v>0</v>
      </c>
      <c r="H24" s="48">
        <f t="shared" si="2"/>
        <v>242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476</v>
      </c>
      <c r="D26" s="50">
        <f t="shared" si="3"/>
        <v>0</v>
      </c>
      <c r="E26" s="50">
        <f t="shared" si="3"/>
        <v>476</v>
      </c>
      <c r="F26" s="50">
        <f t="shared" si="3"/>
        <v>0</v>
      </c>
      <c r="G26" s="50">
        <f t="shared" si="3"/>
        <v>0</v>
      </c>
      <c r="H26" s="48">
        <f t="shared" si="3"/>
        <v>476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509</v>
      </c>
      <c r="D27" s="38">
        <f t="shared" si="4"/>
        <v>2</v>
      </c>
      <c r="E27" s="38">
        <f t="shared" si="4"/>
        <v>511</v>
      </c>
      <c r="F27" s="38">
        <f t="shared" si="4"/>
        <v>16</v>
      </c>
      <c r="G27" s="38">
        <f t="shared" si="4"/>
        <v>1</v>
      </c>
      <c r="H27" s="54">
        <f t="shared" si="4"/>
        <v>528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9" customWidth="1"/>
    <col min="2" max="2" width="41.42578125" style="59" customWidth="1"/>
    <col min="3" max="8" width="25.7109375" style="59" customWidth="1"/>
    <col min="9" max="17" width="10.7109375" style="59" customWidth="1"/>
    <col min="18" max="21" width="10.7109375" style="60" customWidth="1"/>
    <col min="22" max="22" width="10.7109375" style="61" customWidth="1"/>
    <col min="23" max="24" width="10.7109375" style="60" customWidth="1"/>
    <col min="25" max="25" width="10.7109375" style="61" customWidth="1"/>
    <col min="26" max="30" width="10.7109375" style="60" customWidth="1"/>
    <col min="31" max="34" width="10.7109375" style="62" customWidth="1"/>
    <col min="35" max="35" width="10.7109375" style="60" customWidth="1"/>
    <col min="36" max="257" width="10.7109375" style="59" customWidth="1"/>
    <col min="258" max="259" width="10.7109375" style="41" customWidth="1"/>
    <col min="260" max="16384" width="10.7109375" style="41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81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39.7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30" customHeight="1">
      <c r="A6" s="8"/>
      <c r="B6" s="9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f>SUM('TSE:TRE-AP'!C13)</f>
        <v>28</v>
      </c>
      <c r="D13" s="47">
        <f>SUM('TSE:TRE-AP'!D13)</f>
        <v>1</v>
      </c>
      <c r="E13" s="47">
        <f>C13+D13</f>
        <v>29</v>
      </c>
      <c r="F13" s="47">
        <f>SUM('TSE:TRE-AP'!F13)</f>
        <v>3</v>
      </c>
      <c r="G13" s="47">
        <f>SUM('TSE:TRE-AP'!G13)</f>
        <v>0</v>
      </c>
      <c r="H13" s="48">
        <f>E13+F13+G13</f>
        <v>32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f>SUM('TSE:TRE-AP'!C14)</f>
        <v>195</v>
      </c>
      <c r="D14" s="47">
        <f>SUM('TSE:TRE-AP'!D14)</f>
        <v>1</v>
      </c>
      <c r="E14" s="47">
        <f>C14+D14</f>
        <v>196</v>
      </c>
      <c r="F14" s="47">
        <f>SUM('TSE:TRE-AP'!F14)</f>
        <v>23</v>
      </c>
      <c r="G14" s="47">
        <f>SUM('TSE:TRE-AP'!G14)</f>
        <v>2</v>
      </c>
      <c r="H14" s="48">
        <f>E14+F14+G14</f>
        <v>221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f>SUM('TSE:TRE-AP'!C15)</f>
        <v>593</v>
      </c>
      <c r="D15" s="47">
        <f>SUM('TSE:TRE-AP'!D15)</f>
        <v>7</v>
      </c>
      <c r="E15" s="47">
        <f>C15+D15</f>
        <v>600</v>
      </c>
      <c r="F15" s="47">
        <f>SUM('TSE:TRE-AP'!F15)</f>
        <v>73</v>
      </c>
      <c r="G15" s="47">
        <f>SUM('TSE:TRE-AP'!G15)</f>
        <v>3</v>
      </c>
      <c r="H15" s="48">
        <f>E15+F15+G15</f>
        <v>676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f>SUM('TSE:TRE-AP'!C16)</f>
        <v>397</v>
      </c>
      <c r="D16" s="47">
        <f>SUM('TSE:TRE-AP'!D16)</f>
        <v>1</v>
      </c>
      <c r="E16" s="47">
        <f>C16+D16</f>
        <v>398</v>
      </c>
      <c r="F16" s="47">
        <f>SUM('TSE:TRE-AP'!F16)</f>
        <v>60</v>
      </c>
      <c r="G16" s="47">
        <f>SUM('TSE:TRE-AP'!G16)</f>
        <v>26</v>
      </c>
      <c r="H16" s="48">
        <f>E16+F16+G16</f>
        <v>484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1213</v>
      </c>
      <c r="D17" s="50">
        <f t="shared" si="0"/>
        <v>10</v>
      </c>
      <c r="E17" s="50">
        <f t="shared" si="0"/>
        <v>1223</v>
      </c>
      <c r="F17" s="50">
        <f t="shared" si="0"/>
        <v>159</v>
      </c>
      <c r="G17" s="50">
        <f t="shared" si="0"/>
        <v>31</v>
      </c>
      <c r="H17" s="48">
        <f t="shared" si="0"/>
        <v>1413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89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f>SUM('TSE:TRE-AP'!C19)</f>
        <v>4437</v>
      </c>
      <c r="D19" s="52">
        <f>SUM('TSE:TRE-AP'!D19)</f>
        <v>0</v>
      </c>
      <c r="E19" s="47">
        <f t="shared" ref="E19:E25" si="1">C19+D19</f>
        <v>4437</v>
      </c>
      <c r="F19" s="52"/>
      <c r="G19" s="47">
        <f>SUM('TSE:TRE-AP'!G19)</f>
        <v>95</v>
      </c>
      <c r="H19" s="48">
        <f t="shared" ref="H19:H25" si="2">E19+G19</f>
        <v>4532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f>SUM('TSE:TRE-AP'!C20)</f>
        <v>287</v>
      </c>
      <c r="D20" s="52">
        <f>SUM('TSE:TRE-AP'!D20)</f>
        <v>0</v>
      </c>
      <c r="E20" s="47">
        <f t="shared" si="1"/>
        <v>287</v>
      </c>
      <c r="F20" s="52"/>
      <c r="G20" s="47">
        <f>SUM('TSE:TRE-AP'!G20)</f>
        <v>5</v>
      </c>
      <c r="H20" s="48">
        <f t="shared" si="2"/>
        <v>292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f>SUM('TSE:TRE-AP'!C21)</f>
        <v>539</v>
      </c>
      <c r="D21" s="52">
        <f>SUM('TSE:TRE-AP'!D21)</f>
        <v>0</v>
      </c>
      <c r="E21" s="47">
        <f t="shared" si="1"/>
        <v>539</v>
      </c>
      <c r="F21" s="52"/>
      <c r="G21" s="47">
        <f>SUM('TSE:TRE-AP'!G21)</f>
        <v>23</v>
      </c>
      <c r="H21" s="48">
        <f t="shared" si="2"/>
        <v>562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f>SUM('TSE:TRE-AP'!C22)</f>
        <v>719</v>
      </c>
      <c r="D22" s="52">
        <f>SUM('TSE:TRE-AP'!D22)</f>
        <v>0</v>
      </c>
      <c r="E22" s="47">
        <f t="shared" si="1"/>
        <v>719</v>
      </c>
      <c r="F22" s="52"/>
      <c r="G22" s="47">
        <f>SUM('TSE:TRE-AP'!G22)</f>
        <v>39</v>
      </c>
      <c r="H22" s="48">
        <f t="shared" si="2"/>
        <v>758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f>SUM('TSE:TRE-AP'!C23)</f>
        <v>432</v>
      </c>
      <c r="D23" s="52">
        <f>SUM('TSE:TRE-AP'!D23)</f>
        <v>0</v>
      </c>
      <c r="E23" s="47">
        <f t="shared" si="1"/>
        <v>432</v>
      </c>
      <c r="F23" s="52"/>
      <c r="G23" s="47">
        <f>SUM('TSE:TRE-AP'!G23)</f>
        <v>32</v>
      </c>
      <c r="H23" s="48">
        <f t="shared" si="2"/>
        <v>464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f>SUM('TSE:TRE-AP'!C24)</f>
        <v>3617</v>
      </c>
      <c r="D24" s="52">
        <f>SUM('TSE:TRE-AP'!D24)</f>
        <v>0</v>
      </c>
      <c r="E24" s="47">
        <f t="shared" si="1"/>
        <v>3617</v>
      </c>
      <c r="F24" s="52"/>
      <c r="G24" s="47">
        <f>SUM('TSE:TRE-AP'!G24)</f>
        <v>214</v>
      </c>
      <c r="H24" s="48">
        <f t="shared" si="2"/>
        <v>3831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f>SUM('TSE:TRE-AP'!C25)</f>
        <v>0</v>
      </c>
      <c r="D25" s="52">
        <f>SUM('TSE:TRE-AP'!D25)</f>
        <v>0</v>
      </c>
      <c r="E25" s="47">
        <f t="shared" si="1"/>
        <v>0</v>
      </c>
      <c r="F25" s="52"/>
      <c r="G25" s="47">
        <f>SUM('TSE:TRE-AP'!G25)</f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10031</v>
      </c>
      <c r="D26" s="50">
        <f t="shared" si="3"/>
        <v>0</v>
      </c>
      <c r="E26" s="50">
        <f t="shared" si="3"/>
        <v>10031</v>
      </c>
      <c r="F26" s="50">
        <f t="shared" si="3"/>
        <v>0</v>
      </c>
      <c r="G26" s="50">
        <f t="shared" si="3"/>
        <v>408</v>
      </c>
      <c r="H26" s="48">
        <f t="shared" si="3"/>
        <v>10439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11244</v>
      </c>
      <c r="D27" s="38">
        <f t="shared" si="4"/>
        <v>10</v>
      </c>
      <c r="E27" s="38">
        <f t="shared" si="4"/>
        <v>11254</v>
      </c>
      <c r="F27" s="38">
        <f t="shared" si="4"/>
        <v>159</v>
      </c>
      <c r="G27" s="38">
        <f t="shared" si="4"/>
        <v>439</v>
      </c>
      <c r="H27" s="54">
        <f t="shared" si="4"/>
        <v>11852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99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12</v>
      </c>
      <c r="D15" s="47">
        <v>0</v>
      </c>
      <c r="E15" s="47">
        <f>C15+D15</f>
        <v>12</v>
      </c>
      <c r="F15" s="47">
        <v>5</v>
      </c>
      <c r="G15" s="47">
        <v>0</v>
      </c>
      <c r="H15" s="48">
        <f>E15+F15+G15</f>
        <v>17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5</v>
      </c>
      <c r="D16" s="47">
        <v>0</v>
      </c>
      <c r="E16" s="47">
        <f>C16+D16</f>
        <v>5</v>
      </c>
      <c r="F16" s="47">
        <v>3</v>
      </c>
      <c r="G16" s="47">
        <v>0</v>
      </c>
      <c r="H16" s="48">
        <f>E16+F16+G16</f>
        <v>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22</v>
      </c>
      <c r="D17" s="50">
        <f t="shared" si="0"/>
        <v>0</v>
      </c>
      <c r="E17" s="50">
        <f t="shared" si="0"/>
        <v>22</v>
      </c>
      <c r="F17" s="50">
        <f t="shared" si="0"/>
        <v>8</v>
      </c>
      <c r="G17" s="50">
        <f t="shared" si="0"/>
        <v>0</v>
      </c>
      <c r="H17" s="48">
        <f t="shared" si="0"/>
        <v>30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108</v>
      </c>
      <c r="D19" s="52">
        <v>0</v>
      </c>
      <c r="E19" s="47">
        <f t="shared" ref="E19:E25" si="1">C19+D19</f>
        <v>108</v>
      </c>
      <c r="F19" s="52">
        <v>0</v>
      </c>
      <c r="G19" s="47">
        <v>4</v>
      </c>
      <c r="H19" s="48">
        <f t="shared" ref="H19:H25" si="2">E19+G19</f>
        <v>112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3</v>
      </c>
      <c r="D20" s="52">
        <v>0</v>
      </c>
      <c r="E20" s="47">
        <f t="shared" si="1"/>
        <v>3</v>
      </c>
      <c r="F20" s="52">
        <v>0</v>
      </c>
      <c r="G20" s="47">
        <v>0</v>
      </c>
      <c r="H20" s="48">
        <f t="shared" si="2"/>
        <v>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45</v>
      </c>
      <c r="D21" s="52">
        <v>0</v>
      </c>
      <c r="E21" s="47">
        <f t="shared" si="1"/>
        <v>45</v>
      </c>
      <c r="F21" s="52">
        <v>0</v>
      </c>
      <c r="G21" s="47">
        <v>0</v>
      </c>
      <c r="H21" s="48">
        <f t="shared" si="2"/>
        <v>45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32</v>
      </c>
      <c r="D22" s="52">
        <v>0</v>
      </c>
      <c r="E22" s="47">
        <f t="shared" si="1"/>
        <v>32</v>
      </c>
      <c r="F22" s="52">
        <v>0</v>
      </c>
      <c r="G22" s="47">
        <v>1</v>
      </c>
      <c r="H22" s="48">
        <f t="shared" si="2"/>
        <v>33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25</v>
      </c>
      <c r="D23" s="52">
        <v>0</v>
      </c>
      <c r="E23" s="47">
        <f t="shared" si="1"/>
        <v>25</v>
      </c>
      <c r="F23" s="52">
        <v>0</v>
      </c>
      <c r="G23" s="47">
        <v>1</v>
      </c>
      <c r="H23" s="48">
        <f t="shared" si="2"/>
        <v>26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127</v>
      </c>
      <c r="D24" s="52">
        <v>0</v>
      </c>
      <c r="E24" s="47">
        <f t="shared" si="1"/>
        <v>127</v>
      </c>
      <c r="F24" s="52">
        <v>0</v>
      </c>
      <c r="G24" s="47">
        <v>7</v>
      </c>
      <c r="H24" s="48">
        <f t="shared" si="2"/>
        <v>134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340</v>
      </c>
      <c r="D26" s="50">
        <f t="shared" si="3"/>
        <v>0</v>
      </c>
      <c r="E26" s="50">
        <f t="shared" si="3"/>
        <v>340</v>
      </c>
      <c r="F26" s="50">
        <f t="shared" si="3"/>
        <v>0</v>
      </c>
      <c r="G26" s="50">
        <f t="shared" si="3"/>
        <v>13</v>
      </c>
      <c r="H26" s="48">
        <f t="shared" si="3"/>
        <v>353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362</v>
      </c>
      <c r="D27" s="38">
        <f t="shared" si="4"/>
        <v>0</v>
      </c>
      <c r="E27" s="38">
        <f t="shared" si="4"/>
        <v>362</v>
      </c>
      <c r="F27" s="38">
        <f t="shared" si="4"/>
        <v>8</v>
      </c>
      <c r="G27" s="38">
        <f t="shared" si="4"/>
        <v>13</v>
      </c>
      <c r="H27" s="54">
        <f t="shared" si="4"/>
        <v>383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2</v>
      </c>
      <c r="D13" s="47">
        <v>0</v>
      </c>
      <c r="E13" s="47">
        <f>C13+D13</f>
        <v>2</v>
      </c>
      <c r="F13" s="47">
        <v>0</v>
      </c>
      <c r="G13" s="47">
        <v>0</v>
      </c>
      <c r="H13" s="48">
        <f>E13+F13+G13</f>
        <v>2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6</v>
      </c>
      <c r="D14" s="47">
        <v>0</v>
      </c>
      <c r="E14" s="47">
        <f>C14+D14</f>
        <v>6</v>
      </c>
      <c r="F14" s="47">
        <v>2</v>
      </c>
      <c r="G14" s="47">
        <v>0</v>
      </c>
      <c r="H14" s="48">
        <f>E14+F14+G14</f>
        <v>8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29</v>
      </c>
      <c r="D15" s="47">
        <v>0</v>
      </c>
      <c r="E15" s="47">
        <f>C15+D15</f>
        <v>29</v>
      </c>
      <c r="F15" s="47">
        <v>3</v>
      </c>
      <c r="G15" s="47">
        <v>0</v>
      </c>
      <c r="H15" s="48">
        <f>E15+F15+G15</f>
        <v>32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21</v>
      </c>
      <c r="D16" s="47">
        <v>0</v>
      </c>
      <c r="E16" s="47">
        <f>C16+D16</f>
        <v>21</v>
      </c>
      <c r="F16" s="47">
        <v>1</v>
      </c>
      <c r="G16" s="47">
        <v>1</v>
      </c>
      <c r="H16" s="48">
        <f>E16+F16+G16</f>
        <v>23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58</v>
      </c>
      <c r="D17" s="50">
        <f t="shared" si="0"/>
        <v>0</v>
      </c>
      <c r="E17" s="50">
        <f t="shared" si="0"/>
        <v>58</v>
      </c>
      <c r="F17" s="50">
        <f t="shared" si="0"/>
        <v>6</v>
      </c>
      <c r="G17" s="50">
        <f t="shared" si="0"/>
        <v>1</v>
      </c>
      <c r="H17" s="48">
        <f t="shared" si="0"/>
        <v>65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246</v>
      </c>
      <c r="D19" s="52">
        <v>0</v>
      </c>
      <c r="E19" s="47">
        <f t="shared" ref="E19:E25" si="1">C19+D19</f>
        <v>246</v>
      </c>
      <c r="F19" s="52">
        <v>0</v>
      </c>
      <c r="G19" s="47">
        <v>66</v>
      </c>
      <c r="H19" s="48">
        <f t="shared" ref="H19:H25" si="2">E19+G19</f>
        <v>312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35</v>
      </c>
      <c r="D20" s="52">
        <v>0</v>
      </c>
      <c r="E20" s="47">
        <f t="shared" si="1"/>
        <v>35</v>
      </c>
      <c r="F20" s="52">
        <v>0</v>
      </c>
      <c r="G20" s="47">
        <v>3</v>
      </c>
      <c r="H20" s="48">
        <f t="shared" si="2"/>
        <v>38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43</v>
      </c>
      <c r="D22" s="52">
        <v>0</v>
      </c>
      <c r="E22" s="47">
        <f t="shared" si="1"/>
        <v>43</v>
      </c>
      <c r="F22" s="52">
        <v>0</v>
      </c>
      <c r="G22" s="47">
        <v>6</v>
      </c>
      <c r="H22" s="48">
        <f t="shared" si="2"/>
        <v>49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5</v>
      </c>
      <c r="D23" s="52">
        <v>0</v>
      </c>
      <c r="E23" s="47">
        <f t="shared" si="1"/>
        <v>5</v>
      </c>
      <c r="F23" s="52">
        <v>0</v>
      </c>
      <c r="G23" s="47">
        <v>3</v>
      </c>
      <c r="H23" s="48">
        <f t="shared" si="2"/>
        <v>8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242</v>
      </c>
      <c r="D24" s="52">
        <v>0</v>
      </c>
      <c r="E24" s="47">
        <f t="shared" si="1"/>
        <v>242</v>
      </c>
      <c r="F24" s="52">
        <v>0</v>
      </c>
      <c r="G24" s="47">
        <v>59</v>
      </c>
      <c r="H24" s="48">
        <f t="shared" si="2"/>
        <v>301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571</v>
      </c>
      <c r="D26" s="50">
        <f t="shared" si="3"/>
        <v>0</v>
      </c>
      <c r="E26" s="50">
        <f t="shared" si="3"/>
        <v>571</v>
      </c>
      <c r="F26" s="50">
        <f t="shared" si="3"/>
        <v>0</v>
      </c>
      <c r="G26" s="50">
        <f t="shared" si="3"/>
        <v>137</v>
      </c>
      <c r="H26" s="48">
        <f t="shared" si="3"/>
        <v>708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629</v>
      </c>
      <c r="D27" s="38">
        <f t="shared" si="4"/>
        <v>0</v>
      </c>
      <c r="E27" s="38">
        <f t="shared" si="4"/>
        <v>629</v>
      </c>
      <c r="F27" s="38">
        <f t="shared" si="4"/>
        <v>6</v>
      </c>
      <c r="G27" s="38">
        <f t="shared" si="4"/>
        <v>138</v>
      </c>
      <c r="H27" s="54">
        <f t="shared" si="4"/>
        <v>773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1</v>
      </c>
      <c r="G14" s="47">
        <v>0</v>
      </c>
      <c r="H14" s="48">
        <f>E14+F14+G14</f>
        <v>5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8</v>
      </c>
      <c r="D15" s="47">
        <v>0</v>
      </c>
      <c r="E15" s="47">
        <f>C15+D15</f>
        <v>8</v>
      </c>
      <c r="F15" s="47">
        <v>7</v>
      </c>
      <c r="G15" s="47">
        <v>0</v>
      </c>
      <c r="H15" s="48">
        <f>E15+F15+G15</f>
        <v>15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13</v>
      </c>
      <c r="D16" s="47">
        <v>0</v>
      </c>
      <c r="E16" s="47">
        <f>C16+D16</f>
        <v>13</v>
      </c>
      <c r="F16" s="47">
        <v>2</v>
      </c>
      <c r="G16" s="47">
        <v>1</v>
      </c>
      <c r="H16" s="48">
        <f>E16+F16+G16</f>
        <v>16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26</v>
      </c>
      <c r="D17" s="50">
        <f t="shared" si="0"/>
        <v>0</v>
      </c>
      <c r="E17" s="50">
        <f t="shared" si="0"/>
        <v>26</v>
      </c>
      <c r="F17" s="50">
        <f t="shared" si="0"/>
        <v>10</v>
      </c>
      <c r="G17" s="50">
        <f t="shared" si="0"/>
        <v>1</v>
      </c>
      <c r="H17" s="48">
        <f t="shared" si="0"/>
        <v>37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110</v>
      </c>
      <c r="D19" s="52">
        <v>0</v>
      </c>
      <c r="E19" s="47">
        <f t="shared" ref="E19:E25" si="1">C19+D19</f>
        <v>110</v>
      </c>
      <c r="F19" s="52">
        <v>0</v>
      </c>
      <c r="G19" s="47">
        <v>1</v>
      </c>
      <c r="H19" s="48">
        <f t="shared" ref="H19:H25" si="2">E19+G19</f>
        <v>111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0</v>
      </c>
      <c r="D20" s="52">
        <v>0</v>
      </c>
      <c r="E20" s="47">
        <f t="shared" si="1"/>
        <v>0</v>
      </c>
      <c r="F20" s="52">
        <v>0</v>
      </c>
      <c r="G20" s="47">
        <v>0</v>
      </c>
      <c r="H20" s="48">
        <f t="shared" si="2"/>
        <v>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</v>
      </c>
      <c r="D21" s="52">
        <v>0</v>
      </c>
      <c r="E21" s="47">
        <f t="shared" si="1"/>
        <v>1</v>
      </c>
      <c r="F21" s="52">
        <v>0</v>
      </c>
      <c r="G21" s="47">
        <v>0</v>
      </c>
      <c r="H21" s="48">
        <f t="shared" si="2"/>
        <v>1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40</v>
      </c>
      <c r="D22" s="52">
        <v>0</v>
      </c>
      <c r="E22" s="47">
        <f t="shared" si="1"/>
        <v>40</v>
      </c>
      <c r="F22" s="52">
        <v>0</v>
      </c>
      <c r="G22" s="47">
        <v>1</v>
      </c>
      <c r="H22" s="48">
        <f t="shared" si="2"/>
        <v>41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13</v>
      </c>
      <c r="D23" s="52">
        <v>0</v>
      </c>
      <c r="E23" s="47">
        <f t="shared" si="1"/>
        <v>13</v>
      </c>
      <c r="F23" s="52">
        <v>0</v>
      </c>
      <c r="G23" s="47">
        <v>3</v>
      </c>
      <c r="H23" s="48">
        <f t="shared" si="2"/>
        <v>16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104</v>
      </c>
      <c r="D24" s="52">
        <v>0</v>
      </c>
      <c r="E24" s="47">
        <f t="shared" si="1"/>
        <v>104</v>
      </c>
      <c r="F24" s="52">
        <v>0</v>
      </c>
      <c r="G24" s="47">
        <v>3</v>
      </c>
      <c r="H24" s="48">
        <f t="shared" si="2"/>
        <v>107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268</v>
      </c>
      <c r="D26" s="50">
        <f t="shared" si="3"/>
        <v>0</v>
      </c>
      <c r="E26" s="50">
        <f t="shared" si="3"/>
        <v>268</v>
      </c>
      <c r="F26" s="50">
        <f t="shared" si="3"/>
        <v>0</v>
      </c>
      <c r="G26" s="50">
        <f t="shared" si="3"/>
        <v>8</v>
      </c>
      <c r="H26" s="48">
        <f t="shared" si="3"/>
        <v>276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294</v>
      </c>
      <c r="D27" s="38">
        <f t="shared" si="4"/>
        <v>0</v>
      </c>
      <c r="E27" s="38">
        <f t="shared" si="4"/>
        <v>294</v>
      </c>
      <c r="F27" s="38">
        <f t="shared" si="4"/>
        <v>10</v>
      </c>
      <c r="G27" s="38">
        <f t="shared" si="4"/>
        <v>9</v>
      </c>
      <c r="H27" s="54">
        <f t="shared" si="4"/>
        <v>313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8</v>
      </c>
      <c r="D14" s="47">
        <v>0</v>
      </c>
      <c r="E14" s="47">
        <f>C14+D14</f>
        <v>8</v>
      </c>
      <c r="F14" s="47">
        <v>0</v>
      </c>
      <c r="G14" s="47">
        <v>0</v>
      </c>
      <c r="H14" s="48">
        <f>E14+F14+G14</f>
        <v>8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34</v>
      </c>
      <c r="D15" s="47">
        <v>0</v>
      </c>
      <c r="E15" s="47">
        <f>C15+D15</f>
        <v>34</v>
      </c>
      <c r="F15" s="47">
        <v>1</v>
      </c>
      <c r="G15" s="47">
        <v>0</v>
      </c>
      <c r="H15" s="48">
        <f>E15+F15+G15</f>
        <v>35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19</v>
      </c>
      <c r="D16" s="47">
        <v>0</v>
      </c>
      <c r="E16" s="47">
        <f>C16+D16</f>
        <v>19</v>
      </c>
      <c r="F16" s="47">
        <v>1</v>
      </c>
      <c r="G16" s="47">
        <v>0</v>
      </c>
      <c r="H16" s="48">
        <f>E16+F16+G16</f>
        <v>20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62</v>
      </c>
      <c r="D17" s="50">
        <f t="shared" si="0"/>
        <v>0</v>
      </c>
      <c r="E17" s="50">
        <f t="shared" si="0"/>
        <v>62</v>
      </c>
      <c r="F17" s="50">
        <f t="shared" si="0"/>
        <v>2</v>
      </c>
      <c r="G17" s="50">
        <f t="shared" si="0"/>
        <v>0</v>
      </c>
      <c r="H17" s="48">
        <f t="shared" si="0"/>
        <v>64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228</v>
      </c>
      <c r="D19" s="52">
        <v>0</v>
      </c>
      <c r="E19" s="47">
        <f t="shared" ref="E19:E25" si="1">C19+D19</f>
        <v>228</v>
      </c>
      <c r="F19" s="52">
        <v>0</v>
      </c>
      <c r="G19" s="47">
        <v>1</v>
      </c>
      <c r="H19" s="48">
        <f t="shared" ref="H19:H25" si="2">E19+G19</f>
        <v>229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8</v>
      </c>
      <c r="D20" s="52">
        <v>0</v>
      </c>
      <c r="E20" s="47">
        <f t="shared" si="1"/>
        <v>8</v>
      </c>
      <c r="F20" s="52">
        <v>0</v>
      </c>
      <c r="G20" s="47">
        <v>0</v>
      </c>
      <c r="H20" s="48">
        <f t="shared" si="2"/>
        <v>8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39</v>
      </c>
      <c r="D21" s="52">
        <v>0</v>
      </c>
      <c r="E21" s="47">
        <f t="shared" si="1"/>
        <v>39</v>
      </c>
      <c r="F21" s="52">
        <v>0</v>
      </c>
      <c r="G21" s="47">
        <v>1</v>
      </c>
      <c r="H21" s="48">
        <f t="shared" si="2"/>
        <v>40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27</v>
      </c>
      <c r="D22" s="52">
        <v>0</v>
      </c>
      <c r="E22" s="47">
        <f t="shared" si="1"/>
        <v>27</v>
      </c>
      <c r="F22" s="52">
        <v>0</v>
      </c>
      <c r="G22" s="47">
        <v>0</v>
      </c>
      <c r="H22" s="48">
        <f t="shared" si="2"/>
        <v>27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10</v>
      </c>
      <c r="D23" s="52">
        <v>0</v>
      </c>
      <c r="E23" s="47">
        <f t="shared" si="1"/>
        <v>10</v>
      </c>
      <c r="F23" s="52">
        <v>0</v>
      </c>
      <c r="G23" s="47">
        <v>1</v>
      </c>
      <c r="H23" s="48">
        <f t="shared" si="2"/>
        <v>11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175</v>
      </c>
      <c r="D24" s="52">
        <v>0</v>
      </c>
      <c r="E24" s="47">
        <f t="shared" si="1"/>
        <v>175</v>
      </c>
      <c r="F24" s="52">
        <v>0</v>
      </c>
      <c r="G24" s="47">
        <v>2</v>
      </c>
      <c r="H24" s="48">
        <f t="shared" si="2"/>
        <v>177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487</v>
      </c>
      <c r="D26" s="50">
        <f t="shared" si="3"/>
        <v>0</v>
      </c>
      <c r="E26" s="50">
        <f t="shared" si="3"/>
        <v>487</v>
      </c>
      <c r="F26" s="50">
        <f t="shared" si="3"/>
        <v>0</v>
      </c>
      <c r="G26" s="50">
        <f t="shared" si="3"/>
        <v>5</v>
      </c>
      <c r="H26" s="48">
        <f t="shared" si="3"/>
        <v>492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549</v>
      </c>
      <c r="D27" s="38">
        <f t="shared" si="4"/>
        <v>0</v>
      </c>
      <c r="E27" s="38">
        <f t="shared" si="4"/>
        <v>549</v>
      </c>
      <c r="F27" s="38">
        <f t="shared" si="4"/>
        <v>2</v>
      </c>
      <c r="G27" s="38">
        <f t="shared" si="4"/>
        <v>5</v>
      </c>
      <c r="H27" s="54">
        <f t="shared" si="4"/>
        <v>556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0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0</v>
      </c>
      <c r="E15" s="47">
        <f>C15+D15</f>
        <v>13</v>
      </c>
      <c r="F15" s="47">
        <v>0</v>
      </c>
      <c r="G15" s="47">
        <v>0</v>
      </c>
      <c r="H15" s="48">
        <f>E15+F15+G15</f>
        <v>13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19</v>
      </c>
      <c r="D16" s="47">
        <v>0</v>
      </c>
      <c r="E16" s="47">
        <f>C16+D16</f>
        <v>19</v>
      </c>
      <c r="F16" s="47">
        <v>1</v>
      </c>
      <c r="G16" s="47">
        <v>1</v>
      </c>
      <c r="H16" s="48">
        <f>E16+F16+G16</f>
        <v>21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40</v>
      </c>
      <c r="D17" s="50">
        <f t="shared" si="0"/>
        <v>0</v>
      </c>
      <c r="E17" s="50">
        <f t="shared" si="0"/>
        <v>40</v>
      </c>
      <c r="F17" s="50">
        <f t="shared" si="0"/>
        <v>1</v>
      </c>
      <c r="G17" s="50">
        <f t="shared" si="0"/>
        <v>1</v>
      </c>
      <c r="H17" s="48">
        <f t="shared" si="0"/>
        <v>42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76</v>
      </c>
      <c r="D19" s="52">
        <v>0</v>
      </c>
      <c r="E19" s="47">
        <f t="shared" ref="E19:E25" si="1">C19+D19</f>
        <v>76</v>
      </c>
      <c r="F19" s="52">
        <v>0</v>
      </c>
      <c r="G19" s="47">
        <v>2</v>
      </c>
      <c r="H19" s="48">
        <f t="shared" ref="H19:H25" si="2">E19+G19</f>
        <v>78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11</v>
      </c>
      <c r="D20" s="52">
        <v>0</v>
      </c>
      <c r="E20" s="47">
        <f t="shared" si="1"/>
        <v>11</v>
      </c>
      <c r="F20" s="52">
        <v>0</v>
      </c>
      <c r="G20" s="47">
        <v>0</v>
      </c>
      <c r="H20" s="48">
        <f t="shared" si="2"/>
        <v>11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17</v>
      </c>
      <c r="D22" s="52">
        <v>0</v>
      </c>
      <c r="E22" s="47">
        <f t="shared" si="1"/>
        <v>17</v>
      </c>
      <c r="F22" s="52">
        <v>0</v>
      </c>
      <c r="G22" s="47">
        <v>6</v>
      </c>
      <c r="H22" s="48">
        <f t="shared" si="2"/>
        <v>23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7</v>
      </c>
      <c r="D23" s="52">
        <v>0</v>
      </c>
      <c r="E23" s="47">
        <f t="shared" si="1"/>
        <v>7</v>
      </c>
      <c r="F23" s="52">
        <v>0</v>
      </c>
      <c r="G23" s="47">
        <v>2</v>
      </c>
      <c r="H23" s="48">
        <f t="shared" si="2"/>
        <v>9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41</v>
      </c>
      <c r="D24" s="52">
        <v>0</v>
      </c>
      <c r="E24" s="47">
        <f t="shared" si="1"/>
        <v>41</v>
      </c>
      <c r="F24" s="52">
        <v>0</v>
      </c>
      <c r="G24" s="47">
        <v>4</v>
      </c>
      <c r="H24" s="48">
        <f t="shared" si="2"/>
        <v>45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152</v>
      </c>
      <c r="D26" s="50">
        <f t="shared" si="3"/>
        <v>0</v>
      </c>
      <c r="E26" s="50">
        <f t="shared" si="3"/>
        <v>152</v>
      </c>
      <c r="F26" s="50">
        <f t="shared" si="3"/>
        <v>0</v>
      </c>
      <c r="G26" s="50">
        <f t="shared" si="3"/>
        <v>14</v>
      </c>
      <c r="H26" s="48">
        <f t="shared" si="3"/>
        <v>166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192</v>
      </c>
      <c r="D27" s="38">
        <f t="shared" si="4"/>
        <v>0</v>
      </c>
      <c r="E27" s="38">
        <f t="shared" si="4"/>
        <v>192</v>
      </c>
      <c r="F27" s="38">
        <f t="shared" si="4"/>
        <v>1</v>
      </c>
      <c r="G27" s="38">
        <f t="shared" si="4"/>
        <v>15</v>
      </c>
      <c r="H27" s="54">
        <f t="shared" si="4"/>
        <v>208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0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20</v>
      </c>
      <c r="D15" s="47">
        <v>0</v>
      </c>
      <c r="E15" s="47">
        <f>C15+D15</f>
        <v>20</v>
      </c>
      <c r="F15" s="47">
        <v>0</v>
      </c>
      <c r="G15" s="47">
        <v>0</v>
      </c>
      <c r="H15" s="48">
        <f>E15+F15+G15</f>
        <v>20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7</v>
      </c>
      <c r="D16" s="47">
        <v>0</v>
      </c>
      <c r="E16" s="47">
        <f>C16+D16</f>
        <v>7</v>
      </c>
      <c r="F16" s="47">
        <v>0</v>
      </c>
      <c r="G16" s="47">
        <v>0</v>
      </c>
      <c r="H16" s="48">
        <f>E16+F16+G16</f>
        <v>7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35</v>
      </c>
      <c r="D17" s="50">
        <f t="shared" si="0"/>
        <v>0</v>
      </c>
      <c r="E17" s="50">
        <f t="shared" si="0"/>
        <v>35</v>
      </c>
      <c r="F17" s="50">
        <f t="shared" si="0"/>
        <v>0</v>
      </c>
      <c r="G17" s="50">
        <f t="shared" si="0"/>
        <v>0</v>
      </c>
      <c r="H17" s="48">
        <f t="shared" si="0"/>
        <v>35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156</v>
      </c>
      <c r="D19" s="52">
        <v>0</v>
      </c>
      <c r="E19" s="47">
        <f t="shared" ref="E19:E25" si="1">C19+D19</f>
        <v>156</v>
      </c>
      <c r="F19" s="52">
        <v>0</v>
      </c>
      <c r="G19" s="47">
        <v>0</v>
      </c>
      <c r="H19" s="48">
        <f t="shared" ref="H19:H25" si="2">E19+G19</f>
        <v>156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0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28</v>
      </c>
      <c r="D21" s="52">
        <v>0</v>
      </c>
      <c r="E21" s="47">
        <f t="shared" si="1"/>
        <v>28</v>
      </c>
      <c r="F21" s="52">
        <v>0</v>
      </c>
      <c r="G21" s="47">
        <v>0</v>
      </c>
      <c r="H21" s="48">
        <f t="shared" si="2"/>
        <v>28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0</v>
      </c>
      <c r="D22" s="52">
        <v>0</v>
      </c>
      <c r="E22" s="47">
        <f t="shared" si="1"/>
        <v>0</v>
      </c>
      <c r="F22" s="52">
        <v>0</v>
      </c>
      <c r="G22" s="47">
        <v>0</v>
      </c>
      <c r="H22" s="48">
        <f t="shared" si="2"/>
        <v>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0</v>
      </c>
      <c r="D23" s="52">
        <v>0</v>
      </c>
      <c r="E23" s="47">
        <f t="shared" si="1"/>
        <v>0</v>
      </c>
      <c r="F23" s="52">
        <v>0</v>
      </c>
      <c r="G23" s="47">
        <v>0</v>
      </c>
      <c r="H23" s="48">
        <f t="shared" si="2"/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140</v>
      </c>
      <c r="D24" s="52">
        <v>0</v>
      </c>
      <c r="E24" s="47">
        <f t="shared" si="1"/>
        <v>140</v>
      </c>
      <c r="F24" s="52">
        <v>0</v>
      </c>
      <c r="G24" s="47">
        <v>5</v>
      </c>
      <c r="H24" s="48">
        <f t="shared" si="2"/>
        <v>145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331</v>
      </c>
      <c r="D26" s="50">
        <f t="shared" si="3"/>
        <v>0</v>
      </c>
      <c r="E26" s="50">
        <f t="shared" si="3"/>
        <v>331</v>
      </c>
      <c r="F26" s="50">
        <f t="shared" si="3"/>
        <v>0</v>
      </c>
      <c r="G26" s="50">
        <f t="shared" si="3"/>
        <v>5</v>
      </c>
      <c r="H26" s="48">
        <f t="shared" si="3"/>
        <v>336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366</v>
      </c>
      <c r="D27" s="38">
        <f t="shared" si="4"/>
        <v>0</v>
      </c>
      <c r="E27" s="38">
        <f t="shared" si="4"/>
        <v>366</v>
      </c>
      <c r="F27" s="38">
        <f t="shared" si="4"/>
        <v>0</v>
      </c>
      <c r="G27" s="38">
        <f t="shared" si="4"/>
        <v>5</v>
      </c>
      <c r="H27" s="54">
        <f t="shared" si="4"/>
        <v>371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12</v>
      </c>
      <c r="D14" s="47">
        <v>0</v>
      </c>
      <c r="E14" s="47">
        <f>C14+D14</f>
        <v>12</v>
      </c>
      <c r="F14" s="47">
        <v>1</v>
      </c>
      <c r="G14" s="47">
        <v>0</v>
      </c>
      <c r="H14" s="48">
        <f>E14+F14+G14</f>
        <v>13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41</v>
      </c>
      <c r="D15" s="47">
        <v>0</v>
      </c>
      <c r="E15" s="47">
        <f>C15+D15</f>
        <v>41</v>
      </c>
      <c r="F15" s="47">
        <v>0</v>
      </c>
      <c r="G15" s="47">
        <v>0</v>
      </c>
      <c r="H15" s="48">
        <f>E15+F15+G15</f>
        <v>41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17</v>
      </c>
      <c r="D16" s="47">
        <v>0</v>
      </c>
      <c r="E16" s="47">
        <f>C16+D16</f>
        <v>17</v>
      </c>
      <c r="F16" s="47">
        <v>0</v>
      </c>
      <c r="G16" s="47">
        <v>1</v>
      </c>
      <c r="H16" s="48">
        <f>E16+F16+G16</f>
        <v>18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71</v>
      </c>
      <c r="D17" s="50">
        <f t="shared" si="0"/>
        <v>0</v>
      </c>
      <c r="E17" s="50">
        <f t="shared" si="0"/>
        <v>71</v>
      </c>
      <c r="F17" s="50">
        <f t="shared" si="0"/>
        <v>1</v>
      </c>
      <c r="G17" s="50">
        <f t="shared" si="0"/>
        <v>1</v>
      </c>
      <c r="H17" s="48">
        <f t="shared" si="0"/>
        <v>73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547</v>
      </c>
      <c r="D19" s="52">
        <v>0</v>
      </c>
      <c r="E19" s="47">
        <f t="shared" ref="E19:E25" si="1">C19+D19</f>
        <v>547</v>
      </c>
      <c r="F19" s="52">
        <v>0</v>
      </c>
      <c r="G19" s="47">
        <v>6</v>
      </c>
      <c r="H19" s="48">
        <f t="shared" ref="H19:H25" si="2">E19+G19</f>
        <v>553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14</v>
      </c>
      <c r="D20" s="52">
        <v>0</v>
      </c>
      <c r="E20" s="47">
        <f t="shared" si="1"/>
        <v>14</v>
      </c>
      <c r="F20" s="52">
        <v>0</v>
      </c>
      <c r="G20" s="47">
        <v>0</v>
      </c>
      <c r="H20" s="48">
        <f t="shared" si="2"/>
        <v>14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77</v>
      </c>
      <c r="D21" s="52">
        <v>0</v>
      </c>
      <c r="E21" s="47">
        <f t="shared" si="1"/>
        <v>77</v>
      </c>
      <c r="F21" s="52">
        <v>0</v>
      </c>
      <c r="G21" s="47">
        <v>15</v>
      </c>
      <c r="H21" s="48">
        <f t="shared" si="2"/>
        <v>92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4</v>
      </c>
      <c r="D22" s="52">
        <v>0</v>
      </c>
      <c r="E22" s="47">
        <f t="shared" si="1"/>
        <v>4</v>
      </c>
      <c r="F22" s="52">
        <v>0</v>
      </c>
      <c r="G22" s="47">
        <v>8</v>
      </c>
      <c r="H22" s="48">
        <f t="shared" si="2"/>
        <v>12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42</v>
      </c>
      <c r="D23" s="52">
        <v>0</v>
      </c>
      <c r="E23" s="47">
        <f t="shared" si="1"/>
        <v>42</v>
      </c>
      <c r="F23" s="52">
        <v>0</v>
      </c>
      <c r="G23" s="47">
        <v>1</v>
      </c>
      <c r="H23" s="48">
        <f t="shared" si="2"/>
        <v>43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437</v>
      </c>
      <c r="D24" s="52">
        <v>0</v>
      </c>
      <c r="E24" s="47">
        <f t="shared" si="1"/>
        <v>437</v>
      </c>
      <c r="F24" s="52">
        <v>0</v>
      </c>
      <c r="G24" s="47">
        <v>38</v>
      </c>
      <c r="H24" s="48">
        <f t="shared" si="2"/>
        <v>475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1121</v>
      </c>
      <c r="D26" s="50">
        <f t="shared" si="3"/>
        <v>0</v>
      </c>
      <c r="E26" s="50">
        <f t="shared" si="3"/>
        <v>1121</v>
      </c>
      <c r="F26" s="50">
        <f t="shared" si="3"/>
        <v>0</v>
      </c>
      <c r="G26" s="50">
        <f t="shared" si="3"/>
        <v>68</v>
      </c>
      <c r="H26" s="48">
        <f t="shared" si="3"/>
        <v>1189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1192</v>
      </c>
      <c r="D27" s="38">
        <f t="shared" si="4"/>
        <v>0</v>
      </c>
      <c r="E27" s="38">
        <f t="shared" si="4"/>
        <v>1192</v>
      </c>
      <c r="F27" s="38">
        <f t="shared" si="4"/>
        <v>1</v>
      </c>
      <c r="G27" s="38">
        <f t="shared" si="4"/>
        <v>69</v>
      </c>
      <c r="H27" s="54">
        <f t="shared" si="4"/>
        <v>1262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218"/>
      <c r="B1" s="218" t="s">
        <v>0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</row>
    <row r="2" spans="1:20" ht="30" customHeight="1">
      <c r="A2" s="219"/>
      <c r="B2" s="219" t="s">
        <v>1</v>
      </c>
      <c r="C2" s="220" t="s">
        <v>2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</row>
    <row r="3" spans="1:20" ht="30" customHeight="1">
      <c r="A3" s="219"/>
      <c r="B3" s="219" t="s">
        <v>3</v>
      </c>
      <c r="C3" s="221" t="s">
        <v>73</v>
      </c>
      <c r="D3" s="221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</row>
    <row r="4" spans="1:20" ht="30" customHeight="1">
      <c r="A4" s="219"/>
      <c r="B4" s="219" t="s">
        <v>5</v>
      </c>
      <c r="C4" s="222" t="s">
        <v>82</v>
      </c>
      <c r="D4" s="223">
        <v>2022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</row>
    <row r="5" spans="1:20" ht="49.5" customHeight="1">
      <c r="A5" s="219"/>
      <c r="B5" s="258" t="s">
        <v>6</v>
      </c>
      <c r="C5" s="258"/>
      <c r="D5" s="258"/>
      <c r="E5" s="258"/>
      <c r="F5" s="258"/>
      <c r="G5" s="258"/>
      <c r="H5" s="258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</row>
    <row r="6" spans="1:20" ht="49.5" customHeight="1">
      <c r="A6" s="219"/>
      <c r="B6" s="220" t="s">
        <v>100</v>
      </c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</row>
    <row r="7" spans="1:20" ht="34.5" customHeight="1">
      <c r="A7" s="22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</row>
    <row r="8" spans="1:20" ht="30" customHeight="1">
      <c r="A8" s="224"/>
      <c r="B8" s="260"/>
      <c r="C8" s="257" t="s">
        <v>17</v>
      </c>
      <c r="D8" s="257"/>
      <c r="E8" s="257"/>
      <c r="F8" s="257" t="s">
        <v>18</v>
      </c>
      <c r="G8" s="257"/>
      <c r="H8" s="262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</row>
    <row r="9" spans="1:20" ht="19.5" customHeight="1">
      <c r="A9" s="22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</row>
    <row r="10" spans="1:20" ht="19.5" customHeight="1">
      <c r="A10" s="224"/>
      <c r="B10" s="260"/>
      <c r="C10" s="257"/>
      <c r="D10" s="257"/>
      <c r="E10" s="257"/>
      <c r="F10" s="257"/>
      <c r="G10" s="257"/>
      <c r="H10" s="262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</row>
    <row r="11" spans="1:20" ht="19.5" customHeight="1">
      <c r="A11" s="224"/>
      <c r="B11" s="260"/>
      <c r="C11" s="257"/>
      <c r="D11" s="257"/>
      <c r="E11" s="257"/>
      <c r="F11" s="257"/>
      <c r="G11" s="257"/>
      <c r="H11" s="262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</row>
    <row r="12" spans="1:20" ht="24.75" customHeight="1">
      <c r="A12" s="224"/>
      <c r="B12" s="225" t="s">
        <v>9</v>
      </c>
      <c r="C12" s="225"/>
      <c r="D12" s="225"/>
      <c r="E12" s="225"/>
      <c r="F12" s="225"/>
      <c r="G12" s="225"/>
      <c r="H12" s="225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</row>
    <row r="13" spans="1:20" ht="24.75" customHeight="1">
      <c r="A13" s="224"/>
      <c r="B13" s="226" t="s">
        <v>84</v>
      </c>
      <c r="C13" s="227">
        <v>1</v>
      </c>
      <c r="D13" s="227">
        <v>0</v>
      </c>
      <c r="E13" s="227">
        <f>C13+D13</f>
        <v>1</v>
      </c>
      <c r="F13" s="227">
        <v>0</v>
      </c>
      <c r="G13" s="227">
        <v>0</v>
      </c>
      <c r="H13" s="228">
        <f>E13+F13+G13</f>
        <v>1</v>
      </c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</row>
    <row r="14" spans="1:20" ht="24.75" customHeight="1">
      <c r="A14" s="224"/>
      <c r="B14" s="226" t="s">
        <v>85</v>
      </c>
      <c r="C14" s="227">
        <v>2</v>
      </c>
      <c r="D14" s="227">
        <v>0</v>
      </c>
      <c r="E14" s="227">
        <f>C14+D14</f>
        <v>2</v>
      </c>
      <c r="F14" s="227">
        <v>2</v>
      </c>
      <c r="G14" s="227">
        <v>0</v>
      </c>
      <c r="H14" s="228">
        <f>E14+F14+G14</f>
        <v>4</v>
      </c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</row>
    <row r="15" spans="1:20" ht="24.75" customHeight="1">
      <c r="A15" s="224"/>
      <c r="B15" s="226" t="s">
        <v>86</v>
      </c>
      <c r="C15" s="227">
        <v>16</v>
      </c>
      <c r="D15" s="227">
        <v>1</v>
      </c>
      <c r="E15" s="227">
        <f>C15+D15</f>
        <v>17</v>
      </c>
      <c r="F15" s="227">
        <v>3</v>
      </c>
      <c r="G15" s="227">
        <v>0</v>
      </c>
      <c r="H15" s="228">
        <f>E15+F15+G15</f>
        <v>20</v>
      </c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</row>
    <row r="16" spans="1:20" ht="24.75" customHeight="1">
      <c r="A16" s="224"/>
      <c r="B16" s="226" t="s">
        <v>87</v>
      </c>
      <c r="C16" s="227">
        <v>8</v>
      </c>
      <c r="D16" s="227">
        <v>0</v>
      </c>
      <c r="E16" s="227">
        <f>C16+D16</f>
        <v>8</v>
      </c>
      <c r="F16" s="227">
        <v>4</v>
      </c>
      <c r="G16" s="227">
        <v>0</v>
      </c>
      <c r="H16" s="228">
        <f>E16+F16+G16</f>
        <v>12</v>
      </c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</row>
    <row r="17" spans="1:20" ht="24.75" customHeight="1">
      <c r="A17" s="224"/>
      <c r="B17" s="229" t="s">
        <v>88</v>
      </c>
      <c r="C17" s="230">
        <f t="shared" ref="C17:H17" si="0">SUM(C13:C16)</f>
        <v>27</v>
      </c>
      <c r="D17" s="230">
        <f t="shared" si="0"/>
        <v>1</v>
      </c>
      <c r="E17" s="230">
        <f t="shared" si="0"/>
        <v>28</v>
      </c>
      <c r="F17" s="230">
        <f t="shared" si="0"/>
        <v>9</v>
      </c>
      <c r="G17" s="230">
        <f t="shared" si="0"/>
        <v>0</v>
      </c>
      <c r="H17" s="228">
        <f t="shared" si="0"/>
        <v>37</v>
      </c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</row>
    <row r="18" spans="1:20" ht="24.75" customHeight="1">
      <c r="A18" s="224"/>
      <c r="B18" s="231" t="s">
        <v>101</v>
      </c>
      <c r="C18" s="231"/>
      <c r="D18" s="231"/>
      <c r="E18" s="231"/>
      <c r="F18" s="231"/>
      <c r="G18" s="231"/>
      <c r="H18" s="231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</row>
    <row r="19" spans="1:20" ht="24.75" customHeight="1">
      <c r="A19" s="224"/>
      <c r="B19" s="226" t="s">
        <v>90</v>
      </c>
      <c r="C19" s="227">
        <v>71</v>
      </c>
      <c r="D19" s="232">
        <v>0</v>
      </c>
      <c r="E19" s="227">
        <f t="shared" ref="E19:E25" si="1">C19+D19</f>
        <v>71</v>
      </c>
      <c r="F19" s="232">
        <v>0</v>
      </c>
      <c r="G19" s="227">
        <v>0</v>
      </c>
      <c r="H19" s="228">
        <f t="shared" ref="H19:H25" si="2">E19+G19</f>
        <v>71</v>
      </c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</row>
    <row r="20" spans="1:20" ht="24.75" customHeight="1">
      <c r="A20" s="224"/>
      <c r="B20" s="226" t="s">
        <v>91</v>
      </c>
      <c r="C20" s="227">
        <v>22</v>
      </c>
      <c r="D20" s="232">
        <v>0</v>
      </c>
      <c r="E20" s="227">
        <f t="shared" si="1"/>
        <v>22</v>
      </c>
      <c r="F20" s="232">
        <v>0</v>
      </c>
      <c r="G20" s="227">
        <v>0</v>
      </c>
      <c r="H20" s="228">
        <f t="shared" si="2"/>
        <v>22</v>
      </c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</row>
    <row r="21" spans="1:20" ht="24.75" customHeight="1">
      <c r="A21" s="224"/>
      <c r="B21" s="226" t="s">
        <v>92</v>
      </c>
      <c r="C21" s="227">
        <v>0</v>
      </c>
      <c r="D21" s="232">
        <v>0</v>
      </c>
      <c r="E21" s="227">
        <f t="shared" si="1"/>
        <v>0</v>
      </c>
      <c r="F21" s="232">
        <v>0</v>
      </c>
      <c r="G21" s="227">
        <v>0</v>
      </c>
      <c r="H21" s="228">
        <f t="shared" si="2"/>
        <v>0</v>
      </c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</row>
    <row r="22" spans="1:20" ht="24.75" customHeight="1">
      <c r="A22" s="224"/>
      <c r="B22" s="226" t="s">
        <v>93</v>
      </c>
      <c r="C22" s="227">
        <v>4</v>
      </c>
      <c r="D22" s="232">
        <v>0</v>
      </c>
      <c r="E22" s="227">
        <f t="shared" si="1"/>
        <v>4</v>
      </c>
      <c r="F22" s="232">
        <v>0</v>
      </c>
      <c r="G22" s="227">
        <v>0</v>
      </c>
      <c r="H22" s="228">
        <f t="shared" si="2"/>
        <v>4</v>
      </c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</row>
    <row r="23" spans="1:20" ht="24.75" customHeight="1">
      <c r="A23" s="224"/>
      <c r="B23" s="226" t="s">
        <v>94</v>
      </c>
      <c r="C23" s="227">
        <v>0</v>
      </c>
      <c r="D23" s="232">
        <v>0</v>
      </c>
      <c r="E23" s="227">
        <f t="shared" si="1"/>
        <v>0</v>
      </c>
      <c r="F23" s="232">
        <v>0</v>
      </c>
      <c r="G23" s="227">
        <v>0</v>
      </c>
      <c r="H23" s="228">
        <f t="shared" si="2"/>
        <v>0</v>
      </c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</row>
    <row r="24" spans="1:20" ht="24.75" customHeight="1">
      <c r="A24" s="224"/>
      <c r="B24" s="226" t="s">
        <v>95</v>
      </c>
      <c r="C24" s="227">
        <v>89</v>
      </c>
      <c r="D24" s="232">
        <v>0</v>
      </c>
      <c r="E24" s="227">
        <f t="shared" si="1"/>
        <v>89</v>
      </c>
      <c r="F24" s="232">
        <v>0</v>
      </c>
      <c r="G24" s="227">
        <v>3</v>
      </c>
      <c r="H24" s="228">
        <f t="shared" si="2"/>
        <v>92</v>
      </c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</row>
    <row r="25" spans="1:20" ht="24.75" customHeight="1">
      <c r="A25" s="224"/>
      <c r="B25" s="226" t="s">
        <v>96</v>
      </c>
      <c r="C25" s="227">
        <v>0</v>
      </c>
      <c r="D25" s="232">
        <v>0</v>
      </c>
      <c r="E25" s="227">
        <f t="shared" si="1"/>
        <v>0</v>
      </c>
      <c r="F25" s="232">
        <v>0</v>
      </c>
      <c r="G25" s="227">
        <v>0</v>
      </c>
      <c r="H25" s="228">
        <f t="shared" si="2"/>
        <v>0</v>
      </c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</row>
    <row r="26" spans="1:20" ht="24.75" customHeight="1">
      <c r="A26" s="224"/>
      <c r="B26" s="229" t="s">
        <v>97</v>
      </c>
      <c r="C26" s="230">
        <f t="shared" ref="C26:H26" si="3">SUM(C19:C25)</f>
        <v>186</v>
      </c>
      <c r="D26" s="230">
        <f t="shared" si="3"/>
        <v>0</v>
      </c>
      <c r="E26" s="230">
        <f t="shared" si="3"/>
        <v>186</v>
      </c>
      <c r="F26" s="230">
        <f t="shared" si="3"/>
        <v>0</v>
      </c>
      <c r="G26" s="230">
        <f t="shared" si="3"/>
        <v>3</v>
      </c>
      <c r="H26" s="228">
        <f t="shared" si="3"/>
        <v>189</v>
      </c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</row>
    <row r="27" spans="1:20" ht="24.75" customHeight="1">
      <c r="A27" s="224"/>
      <c r="B27" s="233" t="s">
        <v>80</v>
      </c>
      <c r="C27" s="234">
        <f t="shared" ref="C27:H27" si="4">C17+C26</f>
        <v>213</v>
      </c>
      <c r="D27" s="234">
        <f t="shared" si="4"/>
        <v>1</v>
      </c>
      <c r="E27" s="234">
        <f t="shared" si="4"/>
        <v>214</v>
      </c>
      <c r="F27" s="234">
        <f t="shared" si="4"/>
        <v>9</v>
      </c>
      <c r="G27" s="234">
        <f t="shared" si="4"/>
        <v>3</v>
      </c>
      <c r="H27" s="235">
        <f t="shared" si="4"/>
        <v>226</v>
      </c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</row>
    <row r="28" spans="1:20" hidden="1">
      <c r="A28" s="224"/>
      <c r="B28" s="236"/>
      <c r="C28" s="236"/>
      <c r="D28" s="236"/>
      <c r="E28" s="236"/>
      <c r="F28" s="236"/>
      <c r="G28" s="236"/>
      <c r="H28" s="236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</row>
    <row r="29" spans="1:20" ht="19.5" customHeight="1">
      <c r="A29" s="224"/>
      <c r="B29" s="237"/>
      <c r="C29" s="237"/>
      <c r="D29" s="237"/>
      <c r="E29" s="237"/>
      <c r="F29" s="237"/>
      <c r="G29" s="237"/>
      <c r="H29" s="237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</row>
    <row r="30" spans="1:20" ht="19.5" customHeight="1">
      <c r="A30" s="224"/>
      <c r="B30" s="238" t="s">
        <v>98</v>
      </c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</row>
    <row r="31" spans="1:20" ht="45.75" customHeight="1">
      <c r="A31" s="224"/>
      <c r="B31" s="256" t="s">
        <v>102</v>
      </c>
      <c r="C31" s="256"/>
      <c r="D31" s="256"/>
      <c r="E31" s="256"/>
      <c r="F31" s="256"/>
      <c r="G31" s="256"/>
      <c r="H31" s="256"/>
      <c r="I31" s="239"/>
      <c r="J31" s="239"/>
      <c r="K31" s="239"/>
      <c r="L31" s="239"/>
      <c r="M31" s="224"/>
      <c r="N31" s="224"/>
      <c r="O31" s="224"/>
      <c r="P31" s="224"/>
      <c r="Q31" s="224"/>
      <c r="R31" s="224"/>
      <c r="S31" s="224"/>
      <c r="T31" s="224"/>
    </row>
    <row r="32" spans="1:20" ht="19.5" customHeight="1">
      <c r="A32" s="224"/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</row>
    <row r="33" spans="1:20" ht="19.5" customHeight="1">
      <c r="A33" s="224"/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</row>
    <row r="34" spans="1:20" ht="19.5" customHeight="1">
      <c r="A34" s="224"/>
      <c r="B34" s="224"/>
      <c r="C34" s="224"/>
      <c r="D34" s="224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</row>
    <row r="35" spans="1:20" ht="19.5" customHeight="1">
      <c r="A35" s="224"/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1</v>
      </c>
      <c r="G14" s="47">
        <v>0</v>
      </c>
      <c r="H14" s="48">
        <f>E14+F14+G14</f>
        <v>5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1</v>
      </c>
      <c r="E15" s="47">
        <f>C15+D15</f>
        <v>14</v>
      </c>
      <c r="F15" s="47">
        <v>1</v>
      </c>
      <c r="G15" s="47">
        <v>0</v>
      </c>
      <c r="H15" s="48">
        <f>E15+F15+G15</f>
        <v>15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17</v>
      </c>
      <c r="D16" s="47">
        <v>0</v>
      </c>
      <c r="E16" s="47">
        <f>C16+D16</f>
        <v>17</v>
      </c>
      <c r="F16" s="47">
        <v>2</v>
      </c>
      <c r="G16" s="47">
        <v>0</v>
      </c>
      <c r="H16" s="48">
        <f>E16+F16+G16</f>
        <v>19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35</v>
      </c>
      <c r="D17" s="50">
        <f t="shared" si="0"/>
        <v>1</v>
      </c>
      <c r="E17" s="50">
        <f t="shared" si="0"/>
        <v>36</v>
      </c>
      <c r="F17" s="50">
        <f t="shared" si="0"/>
        <v>4</v>
      </c>
      <c r="G17" s="50">
        <f t="shared" si="0"/>
        <v>0</v>
      </c>
      <c r="H17" s="48">
        <f t="shared" si="0"/>
        <v>40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74</v>
      </c>
      <c r="D19" s="52">
        <v>0</v>
      </c>
      <c r="E19" s="47">
        <f t="shared" ref="E19:E25" si="1">C19+D19</f>
        <v>74</v>
      </c>
      <c r="F19" s="52">
        <v>0</v>
      </c>
      <c r="G19" s="47">
        <v>1</v>
      </c>
      <c r="H19" s="48">
        <f t="shared" ref="H19:H25" si="2">E19+G19</f>
        <v>75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0</v>
      </c>
      <c r="D20" s="52">
        <v>0</v>
      </c>
      <c r="E20" s="47">
        <f t="shared" si="1"/>
        <v>0</v>
      </c>
      <c r="F20" s="52">
        <v>0</v>
      </c>
      <c r="G20" s="47">
        <v>0</v>
      </c>
      <c r="H20" s="48">
        <f t="shared" si="2"/>
        <v>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14</v>
      </c>
      <c r="D22" s="52">
        <v>0</v>
      </c>
      <c r="E22" s="47">
        <f t="shared" si="1"/>
        <v>14</v>
      </c>
      <c r="F22" s="52">
        <v>0</v>
      </c>
      <c r="G22" s="47">
        <v>1</v>
      </c>
      <c r="H22" s="48">
        <f t="shared" si="2"/>
        <v>15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43</v>
      </c>
      <c r="D23" s="52">
        <v>0</v>
      </c>
      <c r="E23" s="47">
        <f t="shared" si="1"/>
        <v>43</v>
      </c>
      <c r="F23" s="52">
        <v>0</v>
      </c>
      <c r="G23" s="47">
        <v>10</v>
      </c>
      <c r="H23" s="48">
        <f t="shared" si="2"/>
        <v>53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36</v>
      </c>
      <c r="D24" s="52">
        <v>0</v>
      </c>
      <c r="E24" s="47">
        <f t="shared" si="1"/>
        <v>36</v>
      </c>
      <c r="F24" s="52">
        <v>0</v>
      </c>
      <c r="G24" s="47">
        <v>2</v>
      </c>
      <c r="H24" s="48">
        <f t="shared" si="2"/>
        <v>38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167</v>
      </c>
      <c r="D26" s="50">
        <f t="shared" si="3"/>
        <v>0</v>
      </c>
      <c r="E26" s="50">
        <f t="shared" si="3"/>
        <v>167</v>
      </c>
      <c r="F26" s="50">
        <f t="shared" si="3"/>
        <v>0</v>
      </c>
      <c r="G26" s="50">
        <f t="shared" si="3"/>
        <v>14</v>
      </c>
      <c r="H26" s="48">
        <f t="shared" si="3"/>
        <v>181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202</v>
      </c>
      <c r="D27" s="38">
        <f t="shared" si="4"/>
        <v>1</v>
      </c>
      <c r="E27" s="38">
        <f t="shared" si="4"/>
        <v>203</v>
      </c>
      <c r="F27" s="38">
        <f t="shared" si="4"/>
        <v>4</v>
      </c>
      <c r="G27" s="38">
        <f t="shared" si="4"/>
        <v>14</v>
      </c>
      <c r="H27" s="54">
        <f t="shared" si="4"/>
        <v>221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18</v>
      </c>
      <c r="D15" s="47">
        <v>0</v>
      </c>
      <c r="E15" s="47">
        <f>C15+D15</f>
        <v>18</v>
      </c>
      <c r="F15" s="47">
        <v>0</v>
      </c>
      <c r="G15" s="47">
        <v>0</v>
      </c>
      <c r="H15" s="48">
        <f>E15+F15+G15</f>
        <v>18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11</v>
      </c>
      <c r="D16" s="47">
        <v>0</v>
      </c>
      <c r="E16" s="47">
        <f>C16+D16</f>
        <v>11</v>
      </c>
      <c r="F16" s="47">
        <v>1</v>
      </c>
      <c r="G16" s="47">
        <v>0</v>
      </c>
      <c r="H16" s="48">
        <f>E16+F16+G16</f>
        <v>12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34</v>
      </c>
      <c r="D17" s="50">
        <f t="shared" si="0"/>
        <v>0</v>
      </c>
      <c r="E17" s="50">
        <f t="shared" si="0"/>
        <v>34</v>
      </c>
      <c r="F17" s="50">
        <f t="shared" si="0"/>
        <v>1</v>
      </c>
      <c r="G17" s="50">
        <f t="shared" si="0"/>
        <v>0</v>
      </c>
      <c r="H17" s="48">
        <f t="shared" si="0"/>
        <v>35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48</v>
      </c>
      <c r="D19" s="52">
        <v>0</v>
      </c>
      <c r="E19" s="47">
        <f t="shared" ref="E19:E25" si="1">C19+D19</f>
        <v>48</v>
      </c>
      <c r="F19" s="52">
        <v>0</v>
      </c>
      <c r="G19" s="47">
        <v>0</v>
      </c>
      <c r="H19" s="48">
        <f t="shared" ref="H19:H25" si="2">E19+G19</f>
        <v>48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8</v>
      </c>
      <c r="D20" s="52">
        <v>0</v>
      </c>
      <c r="E20" s="47">
        <f t="shared" si="1"/>
        <v>8</v>
      </c>
      <c r="F20" s="52">
        <v>0</v>
      </c>
      <c r="G20" s="47">
        <v>1</v>
      </c>
      <c r="H20" s="48">
        <f t="shared" si="2"/>
        <v>9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7</v>
      </c>
      <c r="D21" s="52">
        <v>0</v>
      </c>
      <c r="E21" s="47">
        <f t="shared" si="1"/>
        <v>7</v>
      </c>
      <c r="F21" s="52">
        <v>0</v>
      </c>
      <c r="G21" s="47">
        <v>2</v>
      </c>
      <c r="H21" s="48">
        <f t="shared" si="2"/>
        <v>9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</v>
      </c>
      <c r="D22" s="52">
        <v>0</v>
      </c>
      <c r="E22" s="47">
        <f t="shared" si="1"/>
        <v>1</v>
      </c>
      <c r="F22" s="52">
        <v>0</v>
      </c>
      <c r="G22" s="47">
        <v>0</v>
      </c>
      <c r="H22" s="48">
        <f t="shared" si="2"/>
        <v>1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4</v>
      </c>
      <c r="D23" s="52">
        <v>0</v>
      </c>
      <c r="E23" s="47">
        <f t="shared" si="1"/>
        <v>4</v>
      </c>
      <c r="F23" s="52">
        <v>0</v>
      </c>
      <c r="G23" s="47">
        <v>1</v>
      </c>
      <c r="H23" s="48">
        <f t="shared" si="2"/>
        <v>5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9</v>
      </c>
      <c r="D24" s="52">
        <v>0</v>
      </c>
      <c r="E24" s="47">
        <f t="shared" si="1"/>
        <v>9</v>
      </c>
      <c r="F24" s="52">
        <v>0</v>
      </c>
      <c r="G24" s="47">
        <v>0</v>
      </c>
      <c r="H24" s="48">
        <f t="shared" si="2"/>
        <v>9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77</v>
      </c>
      <c r="D26" s="50">
        <f t="shared" si="3"/>
        <v>0</v>
      </c>
      <c r="E26" s="50">
        <f t="shared" si="3"/>
        <v>77</v>
      </c>
      <c r="F26" s="50">
        <f t="shared" si="3"/>
        <v>0</v>
      </c>
      <c r="G26" s="50">
        <f t="shared" si="3"/>
        <v>4</v>
      </c>
      <c r="H26" s="48">
        <f t="shared" si="3"/>
        <v>81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111</v>
      </c>
      <c r="D27" s="38">
        <f t="shared" si="4"/>
        <v>0</v>
      </c>
      <c r="E27" s="38">
        <f t="shared" si="4"/>
        <v>111</v>
      </c>
      <c r="F27" s="38">
        <f t="shared" si="4"/>
        <v>1</v>
      </c>
      <c r="G27" s="38">
        <f t="shared" si="4"/>
        <v>4</v>
      </c>
      <c r="H27" s="54">
        <f t="shared" si="4"/>
        <v>116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25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2</v>
      </c>
      <c r="D13" s="47">
        <v>0</v>
      </c>
      <c r="E13" s="47">
        <f>C13+D13</f>
        <v>2</v>
      </c>
      <c r="F13" s="47">
        <v>0</v>
      </c>
      <c r="G13" s="47">
        <v>0</v>
      </c>
      <c r="H13" s="48">
        <f>E13+F13+G13</f>
        <v>2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31</v>
      </c>
      <c r="D14" s="47">
        <v>0</v>
      </c>
      <c r="E14" s="47">
        <f>C14+D14</f>
        <v>31</v>
      </c>
      <c r="F14" s="47">
        <v>5</v>
      </c>
      <c r="G14" s="47">
        <v>2</v>
      </c>
      <c r="H14" s="48">
        <f>E14+F14+G14</f>
        <v>38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54</v>
      </c>
      <c r="D15" s="47">
        <v>0</v>
      </c>
      <c r="E15" s="47">
        <f>C15+D15</f>
        <v>54</v>
      </c>
      <c r="F15" s="47">
        <v>6</v>
      </c>
      <c r="G15" s="47">
        <v>0</v>
      </c>
      <c r="H15" s="48">
        <f>E15+F15+G15</f>
        <v>60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64</v>
      </c>
      <c r="D16" s="47">
        <v>0</v>
      </c>
      <c r="E16" s="47">
        <f>C16+D16</f>
        <v>64</v>
      </c>
      <c r="F16" s="47">
        <v>5</v>
      </c>
      <c r="G16" s="47">
        <v>2</v>
      </c>
      <c r="H16" s="48">
        <f>E16+F16+G16</f>
        <v>71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151</v>
      </c>
      <c r="D17" s="50">
        <f t="shared" si="0"/>
        <v>0</v>
      </c>
      <c r="E17" s="50">
        <f t="shared" si="0"/>
        <v>151</v>
      </c>
      <c r="F17" s="50">
        <f t="shared" si="0"/>
        <v>16</v>
      </c>
      <c r="G17" s="50">
        <f t="shared" si="0"/>
        <v>4</v>
      </c>
      <c r="H17" s="48">
        <f t="shared" si="0"/>
        <v>171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195</v>
      </c>
      <c r="D19" s="52">
        <v>0</v>
      </c>
      <c r="E19" s="47">
        <f t="shared" ref="E19:E25" si="1">C19+D19</f>
        <v>195</v>
      </c>
      <c r="F19" s="52">
        <v>0</v>
      </c>
      <c r="G19" s="47">
        <v>4</v>
      </c>
      <c r="H19" s="48">
        <f t="shared" ref="H19:H25" si="2">E19+G19</f>
        <v>199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43</v>
      </c>
      <c r="D20" s="52">
        <v>0</v>
      </c>
      <c r="E20" s="47">
        <f t="shared" si="1"/>
        <v>43</v>
      </c>
      <c r="F20" s="52">
        <v>0</v>
      </c>
      <c r="G20" s="47">
        <v>0</v>
      </c>
      <c r="H20" s="48">
        <f t="shared" si="2"/>
        <v>43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135</v>
      </c>
      <c r="D21" s="52">
        <v>0</v>
      </c>
      <c r="E21" s="47">
        <f t="shared" si="1"/>
        <v>135</v>
      </c>
      <c r="F21" s="52">
        <v>0</v>
      </c>
      <c r="G21" s="47">
        <v>2</v>
      </c>
      <c r="H21" s="48">
        <f t="shared" si="2"/>
        <v>137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109</v>
      </c>
      <c r="D22" s="52">
        <v>0</v>
      </c>
      <c r="E22" s="47">
        <f t="shared" si="1"/>
        <v>109</v>
      </c>
      <c r="F22" s="52">
        <v>0</v>
      </c>
      <c r="G22" s="47">
        <v>3</v>
      </c>
      <c r="H22" s="48">
        <f t="shared" si="2"/>
        <v>112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57</v>
      </c>
      <c r="D23" s="52">
        <v>0</v>
      </c>
      <c r="E23" s="47">
        <f t="shared" si="1"/>
        <v>57</v>
      </c>
      <c r="F23" s="52">
        <v>0</v>
      </c>
      <c r="G23" s="47">
        <v>0</v>
      </c>
      <c r="H23" s="48">
        <f t="shared" si="2"/>
        <v>57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63</v>
      </c>
      <c r="D24" s="52">
        <v>0</v>
      </c>
      <c r="E24" s="47">
        <f t="shared" si="1"/>
        <v>63</v>
      </c>
      <c r="F24" s="52">
        <v>0</v>
      </c>
      <c r="G24" s="47">
        <v>8</v>
      </c>
      <c r="H24" s="48">
        <f t="shared" si="2"/>
        <v>71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602</v>
      </c>
      <c r="D26" s="50">
        <f t="shared" si="3"/>
        <v>0</v>
      </c>
      <c r="E26" s="50">
        <f t="shared" si="3"/>
        <v>602</v>
      </c>
      <c r="F26" s="50">
        <f t="shared" si="3"/>
        <v>0</v>
      </c>
      <c r="G26" s="50">
        <f t="shared" si="3"/>
        <v>17</v>
      </c>
      <c r="H26" s="48">
        <f t="shared" si="3"/>
        <v>619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753</v>
      </c>
      <c r="D27" s="38">
        <f t="shared" si="4"/>
        <v>0</v>
      </c>
      <c r="E27" s="38">
        <f t="shared" si="4"/>
        <v>753</v>
      </c>
      <c r="F27" s="38">
        <f t="shared" si="4"/>
        <v>16</v>
      </c>
      <c r="G27" s="38">
        <f t="shared" si="4"/>
        <v>21</v>
      </c>
      <c r="H27" s="54">
        <f t="shared" si="4"/>
        <v>790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0</v>
      </c>
      <c r="D13" s="47">
        <v>0</v>
      </c>
      <c r="E13" s="47">
        <f>C13+D13</f>
        <v>0</v>
      </c>
      <c r="F13" s="47">
        <v>1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11</v>
      </c>
      <c r="D15" s="47">
        <v>0</v>
      </c>
      <c r="E15" s="47">
        <f>C15+D15</f>
        <v>11</v>
      </c>
      <c r="F15" s="47">
        <v>3</v>
      </c>
      <c r="G15" s="47">
        <v>0</v>
      </c>
      <c r="H15" s="48">
        <f>E15+F15+G15</f>
        <v>14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7</v>
      </c>
      <c r="D16" s="47">
        <v>0</v>
      </c>
      <c r="E16" s="47">
        <f>C16+D16</f>
        <v>7</v>
      </c>
      <c r="F16" s="47">
        <v>3</v>
      </c>
      <c r="G16" s="47">
        <v>0</v>
      </c>
      <c r="H16" s="48">
        <f>E16+F16+G16</f>
        <v>10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22</v>
      </c>
      <c r="D17" s="50">
        <f t="shared" si="0"/>
        <v>0</v>
      </c>
      <c r="E17" s="50">
        <f t="shared" si="0"/>
        <v>22</v>
      </c>
      <c r="F17" s="50">
        <f t="shared" si="0"/>
        <v>7</v>
      </c>
      <c r="G17" s="50">
        <f t="shared" si="0"/>
        <v>0</v>
      </c>
      <c r="H17" s="48">
        <f t="shared" si="0"/>
        <v>29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55</v>
      </c>
      <c r="D19" s="52">
        <v>0</v>
      </c>
      <c r="E19" s="47">
        <f t="shared" ref="E19:E25" si="1">C19+D19</f>
        <v>55</v>
      </c>
      <c r="F19" s="52">
        <v>0</v>
      </c>
      <c r="G19" s="47">
        <v>0</v>
      </c>
      <c r="H19" s="48">
        <f t="shared" ref="H19:H25" si="2">E19+G19</f>
        <v>55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3</v>
      </c>
      <c r="D20" s="52">
        <v>0</v>
      </c>
      <c r="E20" s="47">
        <f t="shared" si="1"/>
        <v>3</v>
      </c>
      <c r="F20" s="52">
        <v>0</v>
      </c>
      <c r="G20" s="47">
        <v>0</v>
      </c>
      <c r="H20" s="48">
        <f t="shared" si="2"/>
        <v>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</v>
      </c>
      <c r="D21" s="52">
        <v>0</v>
      </c>
      <c r="E21" s="47">
        <f t="shared" si="1"/>
        <v>3</v>
      </c>
      <c r="F21" s="52">
        <v>0</v>
      </c>
      <c r="G21" s="47">
        <v>0</v>
      </c>
      <c r="H21" s="48">
        <f t="shared" si="2"/>
        <v>3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11</v>
      </c>
      <c r="D22" s="52">
        <v>0</v>
      </c>
      <c r="E22" s="47">
        <f t="shared" si="1"/>
        <v>11</v>
      </c>
      <c r="F22" s="52">
        <v>0</v>
      </c>
      <c r="G22" s="47">
        <v>0</v>
      </c>
      <c r="H22" s="48">
        <f t="shared" si="2"/>
        <v>11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7</v>
      </c>
      <c r="D23" s="52">
        <v>0</v>
      </c>
      <c r="E23" s="47">
        <f t="shared" si="1"/>
        <v>7</v>
      </c>
      <c r="F23" s="52">
        <v>0</v>
      </c>
      <c r="G23" s="47">
        <v>0</v>
      </c>
      <c r="H23" s="48">
        <f t="shared" si="2"/>
        <v>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16</v>
      </c>
      <c r="D24" s="52">
        <v>0</v>
      </c>
      <c r="E24" s="47">
        <f t="shared" si="1"/>
        <v>16</v>
      </c>
      <c r="F24" s="52">
        <v>0</v>
      </c>
      <c r="G24" s="47">
        <v>1</v>
      </c>
      <c r="H24" s="48">
        <f t="shared" si="2"/>
        <v>17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95</v>
      </c>
      <c r="D26" s="50">
        <f t="shared" si="3"/>
        <v>0</v>
      </c>
      <c r="E26" s="50">
        <f t="shared" si="3"/>
        <v>95</v>
      </c>
      <c r="F26" s="50">
        <f t="shared" si="3"/>
        <v>0</v>
      </c>
      <c r="G26" s="50">
        <f t="shared" si="3"/>
        <v>1</v>
      </c>
      <c r="H26" s="48">
        <f t="shared" si="3"/>
        <v>96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117</v>
      </c>
      <c r="D27" s="38">
        <f t="shared" si="4"/>
        <v>0</v>
      </c>
      <c r="E27" s="38">
        <f t="shared" si="4"/>
        <v>117</v>
      </c>
      <c r="F27" s="38">
        <f t="shared" si="4"/>
        <v>7</v>
      </c>
      <c r="G27" s="38">
        <f t="shared" si="4"/>
        <v>1</v>
      </c>
      <c r="H27" s="54">
        <f t="shared" si="4"/>
        <v>125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27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3</v>
      </c>
      <c r="D14" s="47">
        <v>0</v>
      </c>
      <c r="E14" s="47">
        <f>C14+D14</f>
        <v>3</v>
      </c>
      <c r="F14" s="47">
        <v>0</v>
      </c>
      <c r="G14" s="47">
        <v>0</v>
      </c>
      <c r="H14" s="48">
        <f>E14+F14+G14</f>
        <v>3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0</v>
      </c>
      <c r="E15" s="47">
        <f>C15+D15</f>
        <v>13</v>
      </c>
      <c r="F15" s="47">
        <v>0</v>
      </c>
      <c r="G15" s="47">
        <v>0</v>
      </c>
      <c r="H15" s="48">
        <f>E15+F15+G15</f>
        <v>13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4</v>
      </c>
      <c r="D16" s="47">
        <v>1</v>
      </c>
      <c r="E16" s="47">
        <f>C16+D16</f>
        <v>5</v>
      </c>
      <c r="F16" s="47">
        <v>2</v>
      </c>
      <c r="G16" s="47">
        <v>0</v>
      </c>
      <c r="H16" s="48">
        <f>E16+F16+G16</f>
        <v>7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21</v>
      </c>
      <c r="D17" s="50">
        <f t="shared" si="0"/>
        <v>1</v>
      </c>
      <c r="E17" s="50">
        <f t="shared" si="0"/>
        <v>22</v>
      </c>
      <c r="F17" s="50">
        <f t="shared" si="0"/>
        <v>2</v>
      </c>
      <c r="G17" s="50">
        <f t="shared" si="0"/>
        <v>0</v>
      </c>
      <c r="H17" s="48">
        <f t="shared" si="0"/>
        <v>24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47</v>
      </c>
      <c r="D19" s="52">
        <v>0</v>
      </c>
      <c r="E19" s="47">
        <f t="shared" ref="E19:E25" si="1">C19+D19</f>
        <v>47</v>
      </c>
      <c r="F19" s="52">
        <v>0</v>
      </c>
      <c r="G19" s="47">
        <v>3</v>
      </c>
      <c r="H19" s="48">
        <f t="shared" ref="H19:H25" si="2">E19+G19</f>
        <v>50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6</v>
      </c>
      <c r="D20" s="52">
        <v>0</v>
      </c>
      <c r="E20" s="47">
        <f t="shared" si="1"/>
        <v>6</v>
      </c>
      <c r="F20" s="52">
        <v>0</v>
      </c>
      <c r="G20" s="47">
        <v>1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</v>
      </c>
      <c r="D21" s="52">
        <v>0</v>
      </c>
      <c r="E21" s="47">
        <f t="shared" si="1"/>
        <v>1</v>
      </c>
      <c r="F21" s="52">
        <v>0</v>
      </c>
      <c r="G21" s="47">
        <v>0</v>
      </c>
      <c r="H21" s="48">
        <f t="shared" si="2"/>
        <v>1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0</v>
      </c>
      <c r="D22" s="52">
        <v>0</v>
      </c>
      <c r="E22" s="47">
        <f t="shared" si="1"/>
        <v>0</v>
      </c>
      <c r="F22" s="52">
        <v>0</v>
      </c>
      <c r="G22" s="47">
        <v>0</v>
      </c>
      <c r="H22" s="48">
        <f t="shared" si="2"/>
        <v>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0</v>
      </c>
      <c r="D23" s="52">
        <v>0</v>
      </c>
      <c r="E23" s="47">
        <f t="shared" si="1"/>
        <v>0</v>
      </c>
      <c r="F23" s="52">
        <v>0</v>
      </c>
      <c r="G23" s="47">
        <v>0</v>
      </c>
      <c r="H23" s="48">
        <f t="shared" si="2"/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28</v>
      </c>
      <c r="D24" s="52">
        <v>0</v>
      </c>
      <c r="E24" s="47">
        <f t="shared" si="1"/>
        <v>28</v>
      </c>
      <c r="F24" s="52">
        <v>0</v>
      </c>
      <c r="G24" s="47">
        <v>10</v>
      </c>
      <c r="H24" s="48">
        <f t="shared" si="2"/>
        <v>38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82</v>
      </c>
      <c r="D26" s="50">
        <f t="shared" si="3"/>
        <v>0</v>
      </c>
      <c r="E26" s="50">
        <f t="shared" si="3"/>
        <v>82</v>
      </c>
      <c r="F26" s="50">
        <f t="shared" si="3"/>
        <v>0</v>
      </c>
      <c r="G26" s="50">
        <f t="shared" si="3"/>
        <v>14</v>
      </c>
      <c r="H26" s="48">
        <f t="shared" si="3"/>
        <v>96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103</v>
      </c>
      <c r="D27" s="38">
        <f t="shared" si="4"/>
        <v>1</v>
      </c>
      <c r="E27" s="38">
        <f t="shared" si="4"/>
        <v>104</v>
      </c>
      <c r="F27" s="38">
        <f t="shared" si="4"/>
        <v>2</v>
      </c>
      <c r="G27" s="38">
        <f t="shared" si="4"/>
        <v>14</v>
      </c>
      <c r="H27" s="54">
        <f t="shared" si="4"/>
        <v>120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29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58" t="s">
        <v>6</v>
      </c>
      <c r="C5" s="258"/>
      <c r="D5" s="258"/>
      <c r="E5" s="258"/>
      <c r="F5" s="258"/>
      <c r="G5" s="258"/>
      <c r="H5" s="25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260"/>
      <c r="C8" s="257" t="s">
        <v>17</v>
      </c>
      <c r="D8" s="257"/>
      <c r="E8" s="257"/>
      <c r="F8" s="257" t="s">
        <v>18</v>
      </c>
      <c r="G8" s="257"/>
      <c r="H8" s="262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260"/>
      <c r="C10" s="257"/>
      <c r="D10" s="257"/>
      <c r="E10" s="257"/>
      <c r="F10" s="257"/>
      <c r="G10" s="257"/>
      <c r="H10" s="262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260"/>
      <c r="C11" s="257"/>
      <c r="D11" s="257"/>
      <c r="E11" s="257"/>
      <c r="F11" s="257"/>
      <c r="G11" s="257"/>
      <c r="H11" s="262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3</v>
      </c>
      <c r="D14" s="47">
        <v>0</v>
      </c>
      <c r="E14" s="47">
        <f>C14+D14</f>
        <v>3</v>
      </c>
      <c r="F14" s="47">
        <v>4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0</v>
      </c>
      <c r="E15" s="47">
        <f>C15+D15</f>
        <v>13</v>
      </c>
      <c r="F15" s="47">
        <v>5</v>
      </c>
      <c r="G15" s="47">
        <v>1</v>
      </c>
      <c r="H15" s="48">
        <f>E15+F15+G15</f>
        <v>19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4</v>
      </c>
      <c r="D16" s="47">
        <v>0</v>
      </c>
      <c r="E16" s="47">
        <f>C16+D16</f>
        <v>4</v>
      </c>
      <c r="F16" s="47">
        <v>5</v>
      </c>
      <c r="G16" s="47">
        <v>0</v>
      </c>
      <c r="H16" s="48">
        <f>E16+F16+G16</f>
        <v>9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21</v>
      </c>
      <c r="D17" s="50">
        <f t="shared" si="0"/>
        <v>0</v>
      </c>
      <c r="E17" s="50">
        <f t="shared" si="0"/>
        <v>21</v>
      </c>
      <c r="F17" s="50">
        <f t="shared" si="0"/>
        <v>14</v>
      </c>
      <c r="G17" s="50">
        <f t="shared" si="0"/>
        <v>1</v>
      </c>
      <c r="H17" s="48">
        <f t="shared" si="0"/>
        <v>36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85</v>
      </c>
      <c r="D19" s="52">
        <v>0</v>
      </c>
      <c r="E19" s="47">
        <f t="shared" ref="E19:E25" si="1">C19+D19</f>
        <v>85</v>
      </c>
      <c r="F19" s="52">
        <v>0</v>
      </c>
      <c r="G19" s="47">
        <v>1</v>
      </c>
      <c r="H19" s="48">
        <f t="shared" ref="H19:H25" si="2">E19+G19</f>
        <v>86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9</v>
      </c>
      <c r="D20" s="52">
        <v>0</v>
      </c>
      <c r="E20" s="47">
        <f t="shared" si="1"/>
        <v>9</v>
      </c>
      <c r="F20" s="52">
        <v>0</v>
      </c>
      <c r="G20" s="47">
        <v>0</v>
      </c>
      <c r="H20" s="48">
        <f t="shared" si="2"/>
        <v>9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34</v>
      </c>
      <c r="D21" s="52">
        <v>0</v>
      </c>
      <c r="E21" s="47">
        <f t="shared" si="1"/>
        <v>34</v>
      </c>
      <c r="F21" s="52">
        <v>0</v>
      </c>
      <c r="G21" s="47">
        <v>0</v>
      </c>
      <c r="H21" s="48">
        <f t="shared" si="2"/>
        <v>34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25</v>
      </c>
      <c r="D22" s="52">
        <v>0</v>
      </c>
      <c r="E22" s="47">
        <f t="shared" si="1"/>
        <v>25</v>
      </c>
      <c r="F22" s="52">
        <v>0</v>
      </c>
      <c r="G22" s="47">
        <v>0</v>
      </c>
      <c r="H22" s="48">
        <f t="shared" si="2"/>
        <v>25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15</v>
      </c>
      <c r="D23" s="52">
        <v>0</v>
      </c>
      <c r="E23" s="47">
        <f t="shared" si="1"/>
        <v>15</v>
      </c>
      <c r="F23" s="52">
        <v>0</v>
      </c>
      <c r="G23" s="47">
        <v>0</v>
      </c>
      <c r="H23" s="48">
        <f t="shared" si="2"/>
        <v>15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62</v>
      </c>
      <c r="D24" s="52">
        <v>0</v>
      </c>
      <c r="E24" s="47">
        <f t="shared" si="1"/>
        <v>62</v>
      </c>
      <c r="F24" s="52">
        <v>0</v>
      </c>
      <c r="G24" s="47">
        <v>0</v>
      </c>
      <c r="H24" s="48">
        <f t="shared" si="2"/>
        <v>62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230</v>
      </c>
      <c r="D26" s="50">
        <f t="shared" si="3"/>
        <v>0</v>
      </c>
      <c r="E26" s="50">
        <f t="shared" si="3"/>
        <v>230</v>
      </c>
      <c r="F26" s="50">
        <f t="shared" si="3"/>
        <v>0</v>
      </c>
      <c r="G26" s="50">
        <f t="shared" si="3"/>
        <v>1</v>
      </c>
      <c r="H26" s="48">
        <f t="shared" si="3"/>
        <v>231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251</v>
      </c>
      <c r="D27" s="38">
        <f t="shared" si="4"/>
        <v>0</v>
      </c>
      <c r="E27" s="38">
        <f t="shared" si="4"/>
        <v>251</v>
      </c>
      <c r="F27" s="38">
        <f t="shared" si="4"/>
        <v>14</v>
      </c>
      <c r="G27" s="38">
        <f t="shared" si="4"/>
        <v>2</v>
      </c>
      <c r="H27" s="54">
        <f t="shared" si="4"/>
        <v>267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256" t="s">
        <v>102</v>
      </c>
      <c r="C31" s="256"/>
      <c r="D31" s="256"/>
      <c r="E31" s="256"/>
      <c r="F31" s="256"/>
      <c r="G31" s="256"/>
      <c r="H31" s="256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64"/>
      <c r="B1" s="64" t="s">
        <v>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2" spans="1:20" ht="30" customHeight="1">
      <c r="A2" s="65"/>
      <c r="B2" s="65" t="s">
        <v>1</v>
      </c>
      <c r="C2" s="66" t="s">
        <v>2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3" spans="1:20" ht="30" customHeight="1">
      <c r="A3" s="65"/>
      <c r="B3" s="65" t="s">
        <v>3</v>
      </c>
      <c r="C3" s="67" t="s">
        <v>31</v>
      </c>
      <c r="D3" s="67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20" ht="30" customHeight="1">
      <c r="A4" s="65"/>
      <c r="B4" s="65" t="s">
        <v>5</v>
      </c>
      <c r="C4" s="68" t="s">
        <v>82</v>
      </c>
      <c r="D4" s="69">
        <v>2022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</row>
    <row r="5" spans="1:20" ht="49.5" customHeight="1">
      <c r="A5" s="65"/>
      <c r="B5" s="258" t="s">
        <v>6</v>
      </c>
      <c r="C5" s="258"/>
      <c r="D5" s="258"/>
      <c r="E5" s="258"/>
      <c r="F5" s="258"/>
      <c r="G5" s="258"/>
      <c r="H5" s="258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0" ht="49.5" customHeight="1">
      <c r="A6" s="65"/>
      <c r="B6" s="66" t="s">
        <v>100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</row>
    <row r="7" spans="1:20" ht="34.5" customHeight="1">
      <c r="A7" s="70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</row>
    <row r="8" spans="1:20" ht="30" customHeight="1">
      <c r="A8" s="70"/>
      <c r="B8" s="260"/>
      <c r="C8" s="257" t="s">
        <v>17</v>
      </c>
      <c r="D8" s="257"/>
      <c r="E8" s="257"/>
      <c r="F8" s="257" t="s">
        <v>18</v>
      </c>
      <c r="G8" s="257"/>
      <c r="H8" s="262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</row>
    <row r="9" spans="1:20" ht="19.5" customHeight="1">
      <c r="A9" s="70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0" ht="19.5" customHeight="1">
      <c r="A10" s="70"/>
      <c r="B10" s="260"/>
      <c r="C10" s="257"/>
      <c r="D10" s="257"/>
      <c r="E10" s="257"/>
      <c r="F10" s="257"/>
      <c r="G10" s="257"/>
      <c r="H10" s="262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</row>
    <row r="11" spans="1:20" ht="19.5" customHeight="1">
      <c r="A11" s="70"/>
      <c r="B11" s="260"/>
      <c r="C11" s="257"/>
      <c r="D11" s="257"/>
      <c r="E11" s="257"/>
      <c r="F11" s="257"/>
      <c r="G11" s="257"/>
      <c r="H11" s="262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</row>
    <row r="12" spans="1:20" ht="24.75" customHeight="1">
      <c r="A12" s="70"/>
      <c r="B12" s="71" t="s">
        <v>9</v>
      </c>
      <c r="C12" s="71"/>
      <c r="D12" s="71"/>
      <c r="E12" s="71"/>
      <c r="F12" s="71"/>
      <c r="G12" s="71"/>
      <c r="H12" s="71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</row>
    <row r="13" spans="1:20" ht="24.75" customHeight="1">
      <c r="A13" s="70"/>
      <c r="B13" s="72" t="s">
        <v>84</v>
      </c>
      <c r="C13" s="73">
        <v>1</v>
      </c>
      <c r="D13" s="73">
        <v>0</v>
      </c>
      <c r="E13" s="73">
        <f>C13+D13</f>
        <v>1</v>
      </c>
      <c r="F13" s="73">
        <v>0</v>
      </c>
      <c r="G13" s="73">
        <v>0</v>
      </c>
      <c r="H13" s="74">
        <f>E13+F13+G13</f>
        <v>1</v>
      </c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</row>
    <row r="14" spans="1:20" ht="24.75" customHeight="1">
      <c r="A14" s="70"/>
      <c r="B14" s="72" t="s">
        <v>85</v>
      </c>
      <c r="C14" s="73">
        <v>4</v>
      </c>
      <c r="D14" s="73">
        <v>0</v>
      </c>
      <c r="E14" s="73">
        <f>C14+D14</f>
        <v>4</v>
      </c>
      <c r="F14" s="73">
        <v>1</v>
      </c>
      <c r="G14" s="73">
        <v>0</v>
      </c>
      <c r="H14" s="74">
        <f>E14+F14+G14</f>
        <v>5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</row>
    <row r="15" spans="1:20" ht="24.75" customHeight="1">
      <c r="A15" s="70"/>
      <c r="B15" s="72" t="s">
        <v>86</v>
      </c>
      <c r="C15" s="73">
        <v>9</v>
      </c>
      <c r="D15" s="73">
        <v>1</v>
      </c>
      <c r="E15" s="73">
        <f>C15+D15</f>
        <v>10</v>
      </c>
      <c r="F15" s="73">
        <v>6</v>
      </c>
      <c r="G15" s="73">
        <v>0</v>
      </c>
      <c r="H15" s="74">
        <f>E15+F15+G15</f>
        <v>16</v>
      </c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</row>
    <row r="16" spans="1:20" ht="24.75" customHeight="1">
      <c r="A16" s="70"/>
      <c r="B16" s="72" t="s">
        <v>87</v>
      </c>
      <c r="C16" s="73">
        <v>14</v>
      </c>
      <c r="D16" s="73">
        <v>0</v>
      </c>
      <c r="E16" s="73">
        <f>C16+D16</f>
        <v>14</v>
      </c>
      <c r="F16" s="73">
        <v>4</v>
      </c>
      <c r="G16" s="73">
        <v>0</v>
      </c>
      <c r="H16" s="74">
        <f>E16+F16+G16</f>
        <v>18</v>
      </c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</row>
    <row r="17" spans="1:20" ht="24.75" customHeight="1">
      <c r="A17" s="70"/>
      <c r="B17" s="75" t="s">
        <v>88</v>
      </c>
      <c r="C17" s="76">
        <f t="shared" ref="C17:H17" si="0">SUM(C13:C16)</f>
        <v>28</v>
      </c>
      <c r="D17" s="76">
        <f t="shared" si="0"/>
        <v>1</v>
      </c>
      <c r="E17" s="76">
        <f t="shared" si="0"/>
        <v>29</v>
      </c>
      <c r="F17" s="76">
        <f t="shared" si="0"/>
        <v>11</v>
      </c>
      <c r="G17" s="76">
        <f t="shared" si="0"/>
        <v>0</v>
      </c>
      <c r="H17" s="74">
        <f t="shared" si="0"/>
        <v>40</v>
      </c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24.75" customHeight="1">
      <c r="A18" s="70"/>
      <c r="B18" s="77" t="s">
        <v>101</v>
      </c>
      <c r="C18" s="77"/>
      <c r="D18" s="77"/>
      <c r="E18" s="77"/>
      <c r="F18" s="77"/>
      <c r="G18" s="77"/>
      <c r="H18" s="77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</row>
    <row r="19" spans="1:20" ht="24.75" customHeight="1">
      <c r="A19" s="70"/>
      <c r="B19" s="72" t="s">
        <v>90</v>
      </c>
      <c r="C19" s="73">
        <v>113</v>
      </c>
      <c r="D19" s="78">
        <v>0</v>
      </c>
      <c r="E19" s="73">
        <f t="shared" ref="E19:E25" si="1">C19+D19</f>
        <v>113</v>
      </c>
      <c r="F19" s="78">
        <v>0</v>
      </c>
      <c r="G19" s="73">
        <v>0</v>
      </c>
      <c r="H19" s="74">
        <f t="shared" ref="H19:H25" si="2">E19+G19</f>
        <v>113</v>
      </c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</row>
    <row r="20" spans="1:20" ht="24.75" customHeight="1">
      <c r="A20" s="70"/>
      <c r="B20" s="72" t="s">
        <v>91</v>
      </c>
      <c r="C20" s="73">
        <v>4</v>
      </c>
      <c r="D20" s="78">
        <v>0</v>
      </c>
      <c r="E20" s="73">
        <f t="shared" si="1"/>
        <v>4</v>
      </c>
      <c r="F20" s="78">
        <v>0</v>
      </c>
      <c r="G20" s="73">
        <v>0</v>
      </c>
      <c r="H20" s="74">
        <f t="shared" si="2"/>
        <v>4</v>
      </c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</row>
    <row r="21" spans="1:20" ht="24.75" customHeight="1">
      <c r="A21" s="70"/>
      <c r="B21" s="72" t="s">
        <v>92</v>
      </c>
      <c r="C21" s="73">
        <v>8</v>
      </c>
      <c r="D21" s="78">
        <v>0</v>
      </c>
      <c r="E21" s="73">
        <f t="shared" si="1"/>
        <v>8</v>
      </c>
      <c r="F21" s="78">
        <v>0</v>
      </c>
      <c r="G21" s="73">
        <v>0</v>
      </c>
      <c r="H21" s="74">
        <f t="shared" si="2"/>
        <v>8</v>
      </c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</row>
    <row r="22" spans="1:20" ht="24.75" customHeight="1">
      <c r="A22" s="70"/>
      <c r="B22" s="72" t="s">
        <v>93</v>
      </c>
      <c r="C22" s="73">
        <v>7</v>
      </c>
      <c r="D22" s="78">
        <v>0</v>
      </c>
      <c r="E22" s="73">
        <f t="shared" si="1"/>
        <v>7</v>
      </c>
      <c r="F22" s="78">
        <v>0</v>
      </c>
      <c r="G22" s="73">
        <v>0</v>
      </c>
      <c r="H22" s="74">
        <f t="shared" si="2"/>
        <v>7</v>
      </c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</row>
    <row r="23" spans="1:20" ht="24.75" customHeight="1">
      <c r="A23" s="70"/>
      <c r="B23" s="72" t="s">
        <v>94</v>
      </c>
      <c r="C23" s="73">
        <v>52</v>
      </c>
      <c r="D23" s="78">
        <v>0</v>
      </c>
      <c r="E23" s="73">
        <f t="shared" si="1"/>
        <v>52</v>
      </c>
      <c r="F23" s="78">
        <v>0</v>
      </c>
      <c r="G23" s="73">
        <v>4</v>
      </c>
      <c r="H23" s="74">
        <f t="shared" si="2"/>
        <v>56</v>
      </c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</row>
    <row r="24" spans="1:20" ht="24.75" customHeight="1">
      <c r="A24" s="70"/>
      <c r="B24" s="72" t="s">
        <v>95</v>
      </c>
      <c r="C24" s="73">
        <v>72</v>
      </c>
      <c r="D24" s="78">
        <v>0</v>
      </c>
      <c r="E24" s="73">
        <f t="shared" si="1"/>
        <v>72</v>
      </c>
      <c r="F24" s="78">
        <v>0</v>
      </c>
      <c r="G24" s="73">
        <v>6</v>
      </c>
      <c r="H24" s="74">
        <f t="shared" si="2"/>
        <v>78</v>
      </c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</row>
    <row r="25" spans="1:20" ht="24.75" customHeight="1">
      <c r="A25" s="70"/>
      <c r="B25" s="72" t="s">
        <v>96</v>
      </c>
      <c r="C25" s="73">
        <v>0</v>
      </c>
      <c r="D25" s="78">
        <v>0</v>
      </c>
      <c r="E25" s="73">
        <f t="shared" si="1"/>
        <v>0</v>
      </c>
      <c r="F25" s="78">
        <v>0</v>
      </c>
      <c r="G25" s="73">
        <v>0</v>
      </c>
      <c r="H25" s="74">
        <f t="shared" si="2"/>
        <v>0</v>
      </c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</row>
    <row r="26" spans="1:20" ht="24.75" customHeight="1">
      <c r="A26" s="70"/>
      <c r="B26" s="75" t="s">
        <v>97</v>
      </c>
      <c r="C26" s="76">
        <f t="shared" ref="C26:H26" si="3">SUM(C19:C25)</f>
        <v>256</v>
      </c>
      <c r="D26" s="76">
        <f t="shared" si="3"/>
        <v>0</v>
      </c>
      <c r="E26" s="76">
        <f t="shared" si="3"/>
        <v>256</v>
      </c>
      <c r="F26" s="76">
        <f t="shared" si="3"/>
        <v>0</v>
      </c>
      <c r="G26" s="76">
        <f t="shared" si="3"/>
        <v>10</v>
      </c>
      <c r="H26" s="74">
        <f t="shared" si="3"/>
        <v>266</v>
      </c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</row>
    <row r="27" spans="1:20" ht="24.75" customHeight="1">
      <c r="A27" s="70"/>
      <c r="B27" s="79" t="s">
        <v>80</v>
      </c>
      <c r="C27" s="80">
        <f t="shared" ref="C27:H27" si="4">C17+C26</f>
        <v>284</v>
      </c>
      <c r="D27" s="80">
        <f t="shared" si="4"/>
        <v>1</v>
      </c>
      <c r="E27" s="80">
        <f t="shared" si="4"/>
        <v>285</v>
      </c>
      <c r="F27" s="80">
        <f t="shared" si="4"/>
        <v>11</v>
      </c>
      <c r="G27" s="80">
        <f t="shared" si="4"/>
        <v>10</v>
      </c>
      <c r="H27" s="81">
        <f t="shared" si="4"/>
        <v>306</v>
      </c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</row>
    <row r="28" spans="1:20" hidden="1">
      <c r="A28" s="70"/>
      <c r="B28" s="82"/>
      <c r="C28" s="82"/>
      <c r="D28" s="82"/>
      <c r="E28" s="82"/>
      <c r="F28" s="82"/>
      <c r="G28" s="82"/>
      <c r="H28" s="82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</row>
    <row r="29" spans="1:20" ht="19.5" customHeight="1">
      <c r="A29" s="70"/>
      <c r="B29" s="83"/>
      <c r="C29" s="83"/>
      <c r="D29" s="83"/>
      <c r="E29" s="83"/>
      <c r="F29" s="83"/>
      <c r="G29" s="83"/>
      <c r="H29" s="83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</row>
    <row r="30" spans="1:20" ht="19.5" customHeight="1">
      <c r="A30" s="70"/>
      <c r="B30" s="84" t="s">
        <v>98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</row>
    <row r="31" spans="1:20" ht="45.75" customHeight="1">
      <c r="A31" s="70"/>
      <c r="B31" s="256" t="s">
        <v>102</v>
      </c>
      <c r="C31" s="256"/>
      <c r="D31" s="256"/>
      <c r="E31" s="256"/>
      <c r="F31" s="256"/>
      <c r="G31" s="256"/>
      <c r="H31" s="256"/>
      <c r="I31" s="85"/>
      <c r="J31" s="85"/>
      <c r="K31" s="85"/>
      <c r="L31" s="85"/>
      <c r="M31" s="70"/>
      <c r="N31" s="70"/>
      <c r="O31" s="70"/>
      <c r="P31" s="70"/>
      <c r="Q31" s="70"/>
      <c r="R31" s="70"/>
      <c r="S31" s="70"/>
      <c r="T31" s="70"/>
    </row>
    <row r="32" spans="1:20" ht="19.5" customHeight="1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</row>
    <row r="33" spans="1:20" ht="19.5" customHeight="1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</row>
    <row r="34" spans="1:20" ht="19.5" customHeight="1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</row>
    <row r="35" spans="1:20" ht="19.5" customHeight="1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86"/>
      <c r="B1" s="86" t="s">
        <v>0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</row>
    <row r="2" spans="1:20" ht="30" customHeight="1">
      <c r="A2" s="87"/>
      <c r="B2" s="87" t="s">
        <v>1</v>
      </c>
      <c r="C2" s="88" t="s">
        <v>2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</row>
    <row r="3" spans="1:20" ht="30" customHeight="1">
      <c r="A3" s="87"/>
      <c r="B3" s="87" t="s">
        <v>3</v>
      </c>
      <c r="C3" s="89" t="s">
        <v>33</v>
      </c>
      <c r="D3" s="89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</row>
    <row r="4" spans="1:20" ht="30" customHeight="1">
      <c r="A4" s="87"/>
      <c r="B4" s="87" t="s">
        <v>5</v>
      </c>
      <c r="C4" s="90" t="s">
        <v>82</v>
      </c>
      <c r="D4" s="91">
        <v>2022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</row>
    <row r="5" spans="1:20" ht="49.5" customHeight="1">
      <c r="A5" s="87"/>
      <c r="B5" s="258" t="s">
        <v>6</v>
      </c>
      <c r="C5" s="258"/>
      <c r="D5" s="258"/>
      <c r="E5" s="258"/>
      <c r="F5" s="258"/>
      <c r="G5" s="258"/>
      <c r="H5" s="258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</row>
    <row r="6" spans="1:20" ht="49.5" customHeight="1">
      <c r="A6" s="87"/>
      <c r="B6" s="88" t="s">
        <v>100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</row>
    <row r="7" spans="1:20" ht="34.5" customHeight="1">
      <c r="A7" s="92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</row>
    <row r="8" spans="1:20" ht="30" customHeight="1">
      <c r="A8" s="92"/>
      <c r="B8" s="260"/>
      <c r="C8" s="257" t="s">
        <v>17</v>
      </c>
      <c r="D8" s="257"/>
      <c r="E8" s="257"/>
      <c r="F8" s="257" t="s">
        <v>18</v>
      </c>
      <c r="G8" s="257"/>
      <c r="H8" s="26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</row>
    <row r="9" spans="1:20" ht="19.5" customHeight="1">
      <c r="A9" s="92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</row>
    <row r="10" spans="1:20" ht="19.5" customHeight="1">
      <c r="A10" s="92"/>
      <c r="B10" s="260"/>
      <c r="C10" s="257"/>
      <c r="D10" s="257"/>
      <c r="E10" s="257"/>
      <c r="F10" s="257"/>
      <c r="G10" s="257"/>
      <c r="H10" s="26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</row>
    <row r="11" spans="1:20" ht="19.5" customHeight="1">
      <c r="A11" s="92"/>
      <c r="B11" s="260"/>
      <c r="C11" s="257"/>
      <c r="D11" s="257"/>
      <c r="E11" s="257"/>
      <c r="F11" s="257"/>
      <c r="G11" s="257"/>
      <c r="H11" s="26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</row>
    <row r="12" spans="1:20" ht="24.75" customHeight="1">
      <c r="A12" s="92"/>
      <c r="B12" s="93" t="s">
        <v>9</v>
      </c>
      <c r="C12" s="93"/>
      <c r="D12" s="93"/>
      <c r="E12" s="93"/>
      <c r="F12" s="93"/>
      <c r="G12" s="93"/>
      <c r="H12" s="93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</row>
    <row r="13" spans="1:20" ht="24.75" customHeight="1">
      <c r="A13" s="92"/>
      <c r="B13" s="94" t="s">
        <v>84</v>
      </c>
      <c r="C13" s="95">
        <v>1</v>
      </c>
      <c r="D13" s="95">
        <v>0</v>
      </c>
      <c r="E13" s="95">
        <f>C13+D13</f>
        <v>1</v>
      </c>
      <c r="F13" s="95">
        <v>1</v>
      </c>
      <c r="G13" s="95">
        <v>0</v>
      </c>
      <c r="H13" s="96">
        <f>E13+F13+G13</f>
        <v>2</v>
      </c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</row>
    <row r="14" spans="1:20" ht="24.75" customHeight="1">
      <c r="A14" s="92"/>
      <c r="B14" s="94" t="s">
        <v>85</v>
      </c>
      <c r="C14" s="95">
        <v>9</v>
      </c>
      <c r="D14" s="95">
        <v>0</v>
      </c>
      <c r="E14" s="95">
        <f>C14+D14</f>
        <v>9</v>
      </c>
      <c r="F14" s="95">
        <v>1</v>
      </c>
      <c r="G14" s="95">
        <v>0</v>
      </c>
      <c r="H14" s="96">
        <f>E14+F14+G14</f>
        <v>10</v>
      </c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</row>
    <row r="15" spans="1:20" ht="24.75" customHeight="1">
      <c r="A15" s="92"/>
      <c r="B15" s="94" t="s">
        <v>86</v>
      </c>
      <c r="C15" s="95">
        <v>26</v>
      </c>
      <c r="D15" s="95">
        <v>0</v>
      </c>
      <c r="E15" s="95">
        <f>C15+D15</f>
        <v>26</v>
      </c>
      <c r="F15" s="95">
        <v>4</v>
      </c>
      <c r="G15" s="95">
        <v>0</v>
      </c>
      <c r="H15" s="96">
        <f>E15+F15+G15</f>
        <v>30</v>
      </c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</row>
    <row r="16" spans="1:20" ht="24.75" customHeight="1">
      <c r="A16" s="92"/>
      <c r="B16" s="94" t="s">
        <v>87</v>
      </c>
      <c r="C16" s="95">
        <v>14</v>
      </c>
      <c r="D16" s="95">
        <v>0</v>
      </c>
      <c r="E16" s="95">
        <f>C16+D16</f>
        <v>14</v>
      </c>
      <c r="F16" s="95">
        <v>5</v>
      </c>
      <c r="G16" s="95">
        <v>0</v>
      </c>
      <c r="H16" s="96">
        <f>E16+F16+G16</f>
        <v>19</v>
      </c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</row>
    <row r="17" spans="1:20" ht="24.75" customHeight="1">
      <c r="A17" s="92"/>
      <c r="B17" s="97" t="s">
        <v>88</v>
      </c>
      <c r="C17" s="98">
        <f t="shared" ref="C17:H17" si="0">SUM(C13:C16)</f>
        <v>50</v>
      </c>
      <c r="D17" s="98">
        <f t="shared" si="0"/>
        <v>0</v>
      </c>
      <c r="E17" s="98">
        <f t="shared" si="0"/>
        <v>50</v>
      </c>
      <c r="F17" s="98">
        <f t="shared" si="0"/>
        <v>11</v>
      </c>
      <c r="G17" s="98">
        <f t="shared" si="0"/>
        <v>0</v>
      </c>
      <c r="H17" s="96">
        <f t="shared" si="0"/>
        <v>61</v>
      </c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</row>
    <row r="18" spans="1:20" ht="24.75" customHeight="1">
      <c r="A18" s="92"/>
      <c r="B18" s="99" t="s">
        <v>101</v>
      </c>
      <c r="C18" s="99"/>
      <c r="D18" s="99"/>
      <c r="E18" s="99"/>
      <c r="F18" s="99"/>
      <c r="G18" s="99"/>
      <c r="H18" s="99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</row>
    <row r="19" spans="1:20" ht="24.75" customHeight="1">
      <c r="A19" s="92"/>
      <c r="B19" s="94" t="s">
        <v>90</v>
      </c>
      <c r="C19" s="95">
        <v>270</v>
      </c>
      <c r="D19" s="100">
        <v>0</v>
      </c>
      <c r="E19" s="95">
        <f t="shared" ref="E19:E25" si="1">C19+D19</f>
        <v>270</v>
      </c>
      <c r="F19" s="100">
        <v>0</v>
      </c>
      <c r="G19" s="95">
        <v>1</v>
      </c>
      <c r="H19" s="96">
        <f t="shared" ref="H19:H25" si="2">E19+G19</f>
        <v>271</v>
      </c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</row>
    <row r="20" spans="1:20" ht="24.75" customHeight="1">
      <c r="A20" s="92"/>
      <c r="B20" s="94" t="s">
        <v>91</v>
      </c>
      <c r="C20" s="95">
        <v>9</v>
      </c>
      <c r="D20" s="100">
        <v>0</v>
      </c>
      <c r="E20" s="95">
        <f t="shared" si="1"/>
        <v>9</v>
      </c>
      <c r="F20" s="100">
        <v>0</v>
      </c>
      <c r="G20" s="95">
        <v>0</v>
      </c>
      <c r="H20" s="96">
        <f t="shared" si="2"/>
        <v>9</v>
      </c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</row>
    <row r="21" spans="1:20" ht="24.75" customHeight="1">
      <c r="A21" s="92"/>
      <c r="B21" s="94" t="s">
        <v>92</v>
      </c>
      <c r="C21" s="95">
        <v>30</v>
      </c>
      <c r="D21" s="100">
        <v>0</v>
      </c>
      <c r="E21" s="95">
        <f t="shared" si="1"/>
        <v>30</v>
      </c>
      <c r="F21" s="100">
        <v>0</v>
      </c>
      <c r="G21" s="95">
        <v>0</v>
      </c>
      <c r="H21" s="96">
        <f t="shared" si="2"/>
        <v>30</v>
      </c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</row>
    <row r="22" spans="1:20" ht="24.75" customHeight="1">
      <c r="A22" s="92"/>
      <c r="B22" s="94" t="s">
        <v>93</v>
      </c>
      <c r="C22" s="95">
        <v>7</v>
      </c>
      <c r="D22" s="100">
        <v>0</v>
      </c>
      <c r="E22" s="95">
        <f t="shared" si="1"/>
        <v>7</v>
      </c>
      <c r="F22" s="100">
        <v>0</v>
      </c>
      <c r="G22" s="95">
        <v>0</v>
      </c>
      <c r="H22" s="96">
        <f t="shared" si="2"/>
        <v>7</v>
      </c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</row>
    <row r="23" spans="1:20" ht="24.75" customHeight="1">
      <c r="A23" s="92"/>
      <c r="B23" s="94" t="s">
        <v>94</v>
      </c>
      <c r="C23" s="95">
        <v>1</v>
      </c>
      <c r="D23" s="100">
        <v>0</v>
      </c>
      <c r="E23" s="95">
        <f t="shared" si="1"/>
        <v>1</v>
      </c>
      <c r="F23" s="100">
        <v>0</v>
      </c>
      <c r="G23" s="95">
        <v>0</v>
      </c>
      <c r="H23" s="96">
        <f t="shared" si="2"/>
        <v>1</v>
      </c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</row>
    <row r="24" spans="1:20" ht="24.75" customHeight="1">
      <c r="A24" s="92"/>
      <c r="B24" s="94" t="s">
        <v>95</v>
      </c>
      <c r="C24" s="95">
        <v>227</v>
      </c>
      <c r="D24" s="100">
        <v>0</v>
      </c>
      <c r="E24" s="95">
        <f t="shared" si="1"/>
        <v>227</v>
      </c>
      <c r="F24" s="100">
        <v>0</v>
      </c>
      <c r="G24" s="95">
        <v>12</v>
      </c>
      <c r="H24" s="96">
        <f t="shared" si="2"/>
        <v>239</v>
      </c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</row>
    <row r="25" spans="1:20" ht="24.75" customHeight="1">
      <c r="A25" s="92"/>
      <c r="B25" s="94" t="s">
        <v>96</v>
      </c>
      <c r="C25" s="95">
        <v>0</v>
      </c>
      <c r="D25" s="100">
        <v>0</v>
      </c>
      <c r="E25" s="95">
        <f t="shared" si="1"/>
        <v>0</v>
      </c>
      <c r="F25" s="100">
        <v>0</v>
      </c>
      <c r="G25" s="95">
        <v>0</v>
      </c>
      <c r="H25" s="96">
        <f t="shared" si="2"/>
        <v>0</v>
      </c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</row>
    <row r="26" spans="1:20" ht="24.75" customHeight="1">
      <c r="A26" s="92"/>
      <c r="B26" s="97" t="s">
        <v>97</v>
      </c>
      <c r="C26" s="98">
        <f t="shared" ref="C26:H26" si="3">SUM(C19:C25)</f>
        <v>544</v>
      </c>
      <c r="D26" s="98">
        <f t="shared" si="3"/>
        <v>0</v>
      </c>
      <c r="E26" s="98">
        <f t="shared" si="3"/>
        <v>544</v>
      </c>
      <c r="F26" s="98">
        <f t="shared" si="3"/>
        <v>0</v>
      </c>
      <c r="G26" s="98">
        <f t="shared" si="3"/>
        <v>13</v>
      </c>
      <c r="H26" s="96">
        <f t="shared" si="3"/>
        <v>557</v>
      </c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</row>
    <row r="27" spans="1:20" ht="24.75" customHeight="1">
      <c r="A27" s="92"/>
      <c r="B27" s="101" t="s">
        <v>80</v>
      </c>
      <c r="C27" s="102">
        <f t="shared" ref="C27:H27" si="4">C17+C26</f>
        <v>594</v>
      </c>
      <c r="D27" s="102">
        <f t="shared" si="4"/>
        <v>0</v>
      </c>
      <c r="E27" s="102">
        <f t="shared" si="4"/>
        <v>594</v>
      </c>
      <c r="F27" s="102">
        <f t="shared" si="4"/>
        <v>11</v>
      </c>
      <c r="G27" s="102">
        <f t="shared" si="4"/>
        <v>13</v>
      </c>
      <c r="H27" s="103">
        <f t="shared" si="4"/>
        <v>618</v>
      </c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</row>
    <row r="28" spans="1:20" hidden="1">
      <c r="A28" s="92"/>
      <c r="B28" s="104"/>
      <c r="C28" s="104"/>
      <c r="D28" s="104"/>
      <c r="E28" s="104"/>
      <c r="F28" s="104"/>
      <c r="G28" s="104"/>
      <c r="H28" s="104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</row>
    <row r="29" spans="1:20" ht="19.5" customHeight="1">
      <c r="A29" s="92"/>
      <c r="B29" s="105"/>
      <c r="C29" s="105"/>
      <c r="D29" s="105"/>
      <c r="E29" s="105"/>
      <c r="F29" s="105"/>
      <c r="G29" s="105"/>
      <c r="H29" s="105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</row>
    <row r="30" spans="1:20" ht="19.5" customHeight="1">
      <c r="A30" s="92"/>
      <c r="B30" s="106" t="s">
        <v>98</v>
      </c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</row>
    <row r="31" spans="1:20" ht="45.75" customHeight="1">
      <c r="A31" s="92"/>
      <c r="B31" s="256" t="s">
        <v>102</v>
      </c>
      <c r="C31" s="256"/>
      <c r="D31" s="256"/>
      <c r="E31" s="256"/>
      <c r="F31" s="256"/>
      <c r="G31" s="256"/>
      <c r="H31" s="256"/>
      <c r="I31" s="107"/>
      <c r="J31" s="107"/>
      <c r="K31" s="107"/>
      <c r="L31" s="107"/>
      <c r="M31" s="92"/>
      <c r="N31" s="92"/>
      <c r="O31" s="92"/>
      <c r="P31" s="92"/>
      <c r="Q31" s="92"/>
      <c r="R31" s="92"/>
      <c r="S31" s="92"/>
      <c r="T31" s="92"/>
    </row>
    <row r="32" spans="1:20" ht="19.5" customHeight="1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</row>
    <row r="33" spans="1:20" ht="19.5" customHeight="1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</row>
    <row r="34" spans="1:20" ht="19.5" customHeight="1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</row>
    <row r="35" spans="1:20" ht="19.5" customHeight="1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108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</row>
    <row r="2" spans="1:20" ht="30" customHeight="1">
      <c r="A2" s="109"/>
      <c r="B2" s="109" t="s">
        <v>1</v>
      </c>
      <c r="C2" s="110" t="s">
        <v>2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</row>
    <row r="3" spans="1:20" ht="30" customHeight="1">
      <c r="A3" s="109"/>
      <c r="B3" s="109" t="s">
        <v>3</v>
      </c>
      <c r="C3" s="111" t="s">
        <v>35</v>
      </c>
      <c r="D3" s="111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</row>
    <row r="4" spans="1:20" ht="30" customHeight="1">
      <c r="A4" s="109"/>
      <c r="B4" s="109" t="s">
        <v>5</v>
      </c>
      <c r="C4" s="112" t="s">
        <v>82</v>
      </c>
      <c r="D4" s="113">
        <v>2022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</row>
    <row r="5" spans="1:20" ht="49.5" customHeight="1">
      <c r="A5" s="109"/>
      <c r="B5" s="258" t="s">
        <v>6</v>
      </c>
      <c r="C5" s="258"/>
      <c r="D5" s="258"/>
      <c r="E5" s="258"/>
      <c r="F5" s="258"/>
      <c r="G5" s="258"/>
      <c r="H5" s="258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20" ht="49.5" customHeight="1">
      <c r="A6" s="109"/>
      <c r="B6" s="110" t="s">
        <v>100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</row>
    <row r="7" spans="1:20" ht="34.5" customHeight="1">
      <c r="A7" s="114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</row>
    <row r="8" spans="1:20" ht="30" customHeight="1">
      <c r="A8" s="114"/>
      <c r="B8" s="260"/>
      <c r="C8" s="257" t="s">
        <v>17</v>
      </c>
      <c r="D8" s="257"/>
      <c r="E8" s="257"/>
      <c r="F8" s="257" t="s">
        <v>18</v>
      </c>
      <c r="G8" s="257"/>
      <c r="H8" s="262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</row>
    <row r="9" spans="1:20" ht="19.5" customHeight="1">
      <c r="A9" s="114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20" ht="19.5" customHeight="1">
      <c r="A10" s="114"/>
      <c r="B10" s="260"/>
      <c r="C10" s="257"/>
      <c r="D10" s="257"/>
      <c r="E10" s="257"/>
      <c r="F10" s="257"/>
      <c r="G10" s="257"/>
      <c r="H10" s="262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</row>
    <row r="11" spans="1:20" ht="19.5" customHeight="1">
      <c r="A11" s="114"/>
      <c r="B11" s="260"/>
      <c r="C11" s="257"/>
      <c r="D11" s="257"/>
      <c r="E11" s="257"/>
      <c r="F11" s="257"/>
      <c r="G11" s="257"/>
      <c r="H11" s="262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20" ht="24.75" customHeight="1">
      <c r="A12" s="114"/>
      <c r="B12" s="115" t="s">
        <v>9</v>
      </c>
      <c r="C12" s="115"/>
      <c r="D12" s="115"/>
      <c r="E12" s="115"/>
      <c r="F12" s="115"/>
      <c r="G12" s="115"/>
      <c r="H12" s="115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</row>
    <row r="13" spans="1:20" ht="24.75" customHeight="1">
      <c r="A13" s="114"/>
      <c r="B13" s="116" t="s">
        <v>84</v>
      </c>
      <c r="C13" s="117">
        <v>1</v>
      </c>
      <c r="D13" s="117">
        <v>0</v>
      </c>
      <c r="E13" s="117">
        <f>C13+D13</f>
        <v>1</v>
      </c>
      <c r="F13" s="117">
        <v>0</v>
      </c>
      <c r="G13" s="117">
        <v>0</v>
      </c>
      <c r="H13" s="118">
        <f>E13+F13+G13</f>
        <v>1</v>
      </c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</row>
    <row r="14" spans="1:20" ht="24.75" customHeight="1">
      <c r="A14" s="114"/>
      <c r="B14" s="116" t="s">
        <v>85</v>
      </c>
      <c r="C14" s="117">
        <v>6</v>
      </c>
      <c r="D14" s="117">
        <v>1</v>
      </c>
      <c r="E14" s="117">
        <f>C14+D14</f>
        <v>7</v>
      </c>
      <c r="F14" s="117">
        <v>1</v>
      </c>
      <c r="G14" s="117">
        <v>0</v>
      </c>
      <c r="H14" s="118">
        <f>E14+F14+G14</f>
        <v>8</v>
      </c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</row>
    <row r="15" spans="1:20" ht="24.75" customHeight="1">
      <c r="A15" s="114"/>
      <c r="B15" s="116" t="s">
        <v>86</v>
      </c>
      <c r="C15" s="117">
        <v>29</v>
      </c>
      <c r="D15" s="117">
        <v>1</v>
      </c>
      <c r="E15" s="117">
        <f>C15+D15</f>
        <v>30</v>
      </c>
      <c r="F15" s="117">
        <v>6</v>
      </c>
      <c r="G15" s="117">
        <v>0</v>
      </c>
      <c r="H15" s="118">
        <f>E15+F15+G15</f>
        <v>36</v>
      </c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</row>
    <row r="16" spans="1:20" ht="24.75" customHeight="1">
      <c r="A16" s="114"/>
      <c r="B16" s="116" t="s">
        <v>87</v>
      </c>
      <c r="C16" s="117">
        <v>8</v>
      </c>
      <c r="D16" s="117">
        <v>0</v>
      </c>
      <c r="E16" s="117">
        <f>C16+D16</f>
        <v>8</v>
      </c>
      <c r="F16" s="117">
        <v>2</v>
      </c>
      <c r="G16" s="117">
        <v>0</v>
      </c>
      <c r="H16" s="118">
        <f>E16+F16+G16</f>
        <v>10</v>
      </c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</row>
    <row r="17" spans="1:20" ht="24.75" customHeight="1">
      <c r="A17" s="114"/>
      <c r="B17" s="119" t="s">
        <v>88</v>
      </c>
      <c r="C17" s="120">
        <f t="shared" ref="C17:H17" si="0">SUM(C13:C16)</f>
        <v>44</v>
      </c>
      <c r="D17" s="120">
        <f t="shared" si="0"/>
        <v>2</v>
      </c>
      <c r="E17" s="120">
        <f t="shared" si="0"/>
        <v>46</v>
      </c>
      <c r="F17" s="120">
        <f t="shared" si="0"/>
        <v>9</v>
      </c>
      <c r="G17" s="120">
        <f t="shared" si="0"/>
        <v>0</v>
      </c>
      <c r="H17" s="118">
        <f t="shared" si="0"/>
        <v>55</v>
      </c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</row>
    <row r="18" spans="1:20" ht="24.75" customHeight="1">
      <c r="A18" s="114"/>
      <c r="B18" s="121" t="s">
        <v>101</v>
      </c>
      <c r="C18" s="121"/>
      <c r="D18" s="121"/>
      <c r="E18" s="121"/>
      <c r="F18" s="121"/>
      <c r="G18" s="121"/>
      <c r="H18" s="121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</row>
    <row r="19" spans="1:20" ht="24.75" customHeight="1">
      <c r="A19" s="114"/>
      <c r="B19" s="116" t="s">
        <v>90</v>
      </c>
      <c r="C19" s="117">
        <v>170</v>
      </c>
      <c r="D19" s="122">
        <v>0</v>
      </c>
      <c r="E19" s="117">
        <f t="shared" ref="E19:E25" si="1">C19+D19</f>
        <v>170</v>
      </c>
      <c r="F19" s="122">
        <v>0</v>
      </c>
      <c r="G19" s="117">
        <v>0</v>
      </c>
      <c r="H19" s="118">
        <f t="shared" ref="H19:H25" si="2">E19+G19</f>
        <v>170</v>
      </c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</row>
    <row r="20" spans="1:20" ht="24.75" customHeight="1">
      <c r="A20" s="114"/>
      <c r="B20" s="116" t="s">
        <v>91</v>
      </c>
      <c r="C20" s="117">
        <v>3</v>
      </c>
      <c r="D20" s="122">
        <v>0</v>
      </c>
      <c r="E20" s="117">
        <f t="shared" si="1"/>
        <v>3</v>
      </c>
      <c r="F20" s="122">
        <v>0</v>
      </c>
      <c r="G20" s="117">
        <v>0</v>
      </c>
      <c r="H20" s="118">
        <f t="shared" si="2"/>
        <v>3</v>
      </c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</row>
    <row r="21" spans="1:20" ht="24.75" customHeight="1">
      <c r="A21" s="114"/>
      <c r="B21" s="116" t="s">
        <v>92</v>
      </c>
      <c r="C21" s="117">
        <v>22</v>
      </c>
      <c r="D21" s="122">
        <v>0</v>
      </c>
      <c r="E21" s="117">
        <f t="shared" si="1"/>
        <v>22</v>
      </c>
      <c r="F21" s="122">
        <v>0</v>
      </c>
      <c r="G21" s="117">
        <v>0</v>
      </c>
      <c r="H21" s="118">
        <f t="shared" si="2"/>
        <v>22</v>
      </c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</row>
    <row r="22" spans="1:20" ht="24.75" customHeight="1">
      <c r="A22" s="114"/>
      <c r="B22" s="116" t="s">
        <v>93</v>
      </c>
      <c r="C22" s="117">
        <v>10</v>
      </c>
      <c r="D22" s="122">
        <v>0</v>
      </c>
      <c r="E22" s="117">
        <f t="shared" si="1"/>
        <v>10</v>
      </c>
      <c r="F22" s="122">
        <v>0</v>
      </c>
      <c r="G22" s="117">
        <v>0</v>
      </c>
      <c r="H22" s="118">
        <f t="shared" si="2"/>
        <v>10</v>
      </c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</row>
    <row r="23" spans="1:20" ht="24.75" customHeight="1">
      <c r="A23" s="114"/>
      <c r="B23" s="116" t="s">
        <v>94</v>
      </c>
      <c r="C23" s="117">
        <v>6</v>
      </c>
      <c r="D23" s="122">
        <v>0</v>
      </c>
      <c r="E23" s="117">
        <f t="shared" si="1"/>
        <v>6</v>
      </c>
      <c r="F23" s="122">
        <v>0</v>
      </c>
      <c r="G23" s="117">
        <v>0</v>
      </c>
      <c r="H23" s="118">
        <f t="shared" si="2"/>
        <v>6</v>
      </c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</row>
    <row r="24" spans="1:20" ht="24.75" customHeight="1">
      <c r="A24" s="114"/>
      <c r="B24" s="116" t="s">
        <v>95</v>
      </c>
      <c r="C24" s="117">
        <v>192</v>
      </c>
      <c r="D24" s="122">
        <v>0</v>
      </c>
      <c r="E24" s="117">
        <f t="shared" si="1"/>
        <v>192</v>
      </c>
      <c r="F24" s="122">
        <v>0</v>
      </c>
      <c r="G24" s="117">
        <v>2</v>
      </c>
      <c r="H24" s="118">
        <f t="shared" si="2"/>
        <v>194</v>
      </c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</row>
    <row r="25" spans="1:20" ht="24.75" customHeight="1">
      <c r="A25" s="114"/>
      <c r="B25" s="116" t="s">
        <v>96</v>
      </c>
      <c r="C25" s="117">
        <v>0</v>
      </c>
      <c r="D25" s="122">
        <v>0</v>
      </c>
      <c r="E25" s="117">
        <f t="shared" si="1"/>
        <v>0</v>
      </c>
      <c r="F25" s="122">
        <v>0</v>
      </c>
      <c r="G25" s="117">
        <v>0</v>
      </c>
      <c r="H25" s="118">
        <f t="shared" si="2"/>
        <v>0</v>
      </c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</row>
    <row r="26" spans="1:20" ht="24.75" customHeight="1">
      <c r="A26" s="114"/>
      <c r="B26" s="119" t="s">
        <v>97</v>
      </c>
      <c r="C26" s="120">
        <f t="shared" ref="C26:H26" si="3">SUM(C19:C25)</f>
        <v>403</v>
      </c>
      <c r="D26" s="120">
        <f t="shared" si="3"/>
        <v>0</v>
      </c>
      <c r="E26" s="120">
        <f t="shared" si="3"/>
        <v>403</v>
      </c>
      <c r="F26" s="120">
        <f t="shared" si="3"/>
        <v>0</v>
      </c>
      <c r="G26" s="120">
        <f t="shared" si="3"/>
        <v>2</v>
      </c>
      <c r="H26" s="118">
        <f t="shared" si="3"/>
        <v>405</v>
      </c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</row>
    <row r="27" spans="1:20" ht="24.75" customHeight="1">
      <c r="A27" s="114"/>
      <c r="B27" s="123" t="s">
        <v>80</v>
      </c>
      <c r="C27" s="124">
        <f t="shared" ref="C27:H27" si="4">C17+C26</f>
        <v>447</v>
      </c>
      <c r="D27" s="124">
        <f t="shared" si="4"/>
        <v>2</v>
      </c>
      <c r="E27" s="124">
        <f t="shared" si="4"/>
        <v>449</v>
      </c>
      <c r="F27" s="124">
        <f t="shared" si="4"/>
        <v>9</v>
      </c>
      <c r="G27" s="124">
        <f t="shared" si="4"/>
        <v>2</v>
      </c>
      <c r="H27" s="125">
        <f t="shared" si="4"/>
        <v>460</v>
      </c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</row>
    <row r="28" spans="1:20" hidden="1">
      <c r="A28" s="114"/>
      <c r="B28" s="126"/>
      <c r="C28" s="126"/>
      <c r="D28" s="126"/>
      <c r="E28" s="126"/>
      <c r="F28" s="126"/>
      <c r="G28" s="126"/>
      <c r="H28" s="126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</row>
    <row r="29" spans="1:20" ht="19.5" customHeight="1">
      <c r="A29" s="114"/>
      <c r="B29" s="127"/>
      <c r="C29" s="127"/>
      <c r="D29" s="127"/>
      <c r="E29" s="127"/>
      <c r="F29" s="127"/>
      <c r="G29" s="127"/>
      <c r="H29" s="127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</row>
    <row r="30" spans="1:20" ht="19.5" customHeight="1">
      <c r="A30" s="114"/>
      <c r="B30" s="128" t="s">
        <v>98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</row>
    <row r="31" spans="1:20" ht="45.75" customHeight="1">
      <c r="A31" s="114"/>
      <c r="B31" s="256" t="s">
        <v>102</v>
      </c>
      <c r="C31" s="256"/>
      <c r="D31" s="256"/>
      <c r="E31" s="256"/>
      <c r="F31" s="256"/>
      <c r="G31" s="256"/>
      <c r="H31" s="256"/>
      <c r="I31" s="129"/>
      <c r="J31" s="129"/>
      <c r="K31" s="129"/>
      <c r="L31" s="129"/>
      <c r="M31" s="114"/>
      <c r="N31" s="114"/>
      <c r="O31" s="114"/>
      <c r="P31" s="114"/>
      <c r="Q31" s="114"/>
      <c r="R31" s="114"/>
      <c r="S31" s="114"/>
      <c r="T31" s="114"/>
    </row>
    <row r="32" spans="1:20" ht="19.5" customHeight="1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</row>
    <row r="33" spans="1:20" ht="19.5" customHeight="1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</row>
    <row r="34" spans="1:20" ht="19.5" customHeight="1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</row>
    <row r="35" spans="1:20" ht="19.5" customHeight="1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130"/>
      <c r="B1" s="130" t="s">
        <v>0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</row>
    <row r="2" spans="1:20" ht="30" customHeight="1">
      <c r="A2" s="131"/>
      <c r="B2" s="131" t="s">
        <v>1</v>
      </c>
      <c r="C2" s="132" t="s">
        <v>2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</row>
    <row r="3" spans="1:20" ht="30" customHeight="1">
      <c r="A3" s="131"/>
      <c r="B3" s="131" t="s">
        <v>3</v>
      </c>
      <c r="C3" s="133" t="s">
        <v>37</v>
      </c>
      <c r="D3" s="133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1:20" ht="30" customHeight="1">
      <c r="A4" s="131"/>
      <c r="B4" s="131" t="s">
        <v>5</v>
      </c>
      <c r="C4" s="134" t="s">
        <v>82</v>
      </c>
      <c r="D4" s="135">
        <v>2022</v>
      </c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</row>
    <row r="5" spans="1:20" ht="49.5" customHeight="1">
      <c r="A5" s="131"/>
      <c r="B5" s="258" t="s">
        <v>6</v>
      </c>
      <c r="C5" s="258"/>
      <c r="D5" s="258"/>
      <c r="E5" s="258"/>
      <c r="F5" s="258"/>
      <c r="G5" s="258"/>
      <c r="H5" s="258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</row>
    <row r="6" spans="1:20" ht="49.5" customHeight="1">
      <c r="A6" s="131"/>
      <c r="B6" s="132" t="s">
        <v>100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</row>
    <row r="7" spans="1:20" ht="34.5" customHeight="1">
      <c r="A7" s="136"/>
      <c r="B7" s="259" t="s">
        <v>83</v>
      </c>
      <c r="C7" s="252" t="s">
        <v>12</v>
      </c>
      <c r="D7" s="252"/>
      <c r="E7" s="252"/>
      <c r="F7" s="252"/>
      <c r="G7" s="252" t="s">
        <v>13</v>
      </c>
      <c r="H7" s="261" t="s">
        <v>80</v>
      </c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</row>
    <row r="8" spans="1:20" ht="30" customHeight="1">
      <c r="A8" s="136"/>
      <c r="B8" s="260"/>
      <c r="C8" s="257" t="s">
        <v>17</v>
      </c>
      <c r="D8" s="257"/>
      <c r="E8" s="257"/>
      <c r="F8" s="257" t="s">
        <v>18</v>
      </c>
      <c r="G8" s="257"/>
      <c r="H8" s="262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</row>
    <row r="9" spans="1:20" ht="19.5" customHeight="1">
      <c r="A9" s="136"/>
      <c r="B9" s="260"/>
      <c r="C9" s="257" t="s">
        <v>21</v>
      </c>
      <c r="D9" s="257" t="s">
        <v>22</v>
      </c>
      <c r="E9" s="257" t="s">
        <v>23</v>
      </c>
      <c r="F9" s="257"/>
      <c r="G9" s="257"/>
      <c r="H9" s="262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</row>
    <row r="10" spans="1:20" ht="19.5" customHeight="1">
      <c r="A10" s="136"/>
      <c r="B10" s="260"/>
      <c r="C10" s="257"/>
      <c r="D10" s="257"/>
      <c r="E10" s="257"/>
      <c r="F10" s="257"/>
      <c r="G10" s="257"/>
      <c r="H10" s="262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</row>
    <row r="11" spans="1:20" ht="19.5" customHeight="1">
      <c r="A11" s="136"/>
      <c r="B11" s="260"/>
      <c r="C11" s="257"/>
      <c r="D11" s="257"/>
      <c r="E11" s="257"/>
      <c r="F11" s="257"/>
      <c r="G11" s="257"/>
      <c r="H11" s="262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</row>
    <row r="12" spans="1:20" ht="24.75" customHeight="1">
      <c r="A12" s="136"/>
      <c r="B12" s="137" t="s">
        <v>9</v>
      </c>
      <c r="C12" s="137"/>
      <c r="D12" s="137"/>
      <c r="E12" s="137"/>
      <c r="F12" s="137"/>
      <c r="G12" s="137"/>
      <c r="H12" s="137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</row>
    <row r="13" spans="1:20" ht="24.75" customHeight="1">
      <c r="A13" s="136"/>
      <c r="B13" s="138" t="s">
        <v>84</v>
      </c>
      <c r="C13" s="139">
        <v>1</v>
      </c>
      <c r="D13" s="139">
        <v>0</v>
      </c>
      <c r="E13" s="139">
        <f>C13+D13</f>
        <v>1</v>
      </c>
      <c r="F13" s="139">
        <v>0</v>
      </c>
      <c r="G13" s="139">
        <v>0</v>
      </c>
      <c r="H13" s="140">
        <f>E13+F13+G13</f>
        <v>1</v>
      </c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</row>
    <row r="14" spans="1:20" ht="24.75" customHeight="1">
      <c r="A14" s="136"/>
      <c r="B14" s="138" t="s">
        <v>85</v>
      </c>
      <c r="C14" s="139">
        <v>7</v>
      </c>
      <c r="D14" s="139">
        <v>0</v>
      </c>
      <c r="E14" s="139">
        <f>C14+D14</f>
        <v>7</v>
      </c>
      <c r="F14" s="139">
        <v>0</v>
      </c>
      <c r="G14" s="139">
        <v>0</v>
      </c>
      <c r="H14" s="140">
        <f>E14+F14+G14</f>
        <v>7</v>
      </c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</row>
    <row r="15" spans="1:20" ht="24.75" customHeight="1">
      <c r="A15" s="136"/>
      <c r="B15" s="138" t="s">
        <v>86</v>
      </c>
      <c r="C15" s="139">
        <v>14</v>
      </c>
      <c r="D15" s="139">
        <v>1</v>
      </c>
      <c r="E15" s="139">
        <f>C15+D15</f>
        <v>15</v>
      </c>
      <c r="F15" s="139">
        <v>1</v>
      </c>
      <c r="G15" s="139">
        <v>0</v>
      </c>
      <c r="H15" s="140">
        <f>E15+F15+G15</f>
        <v>16</v>
      </c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</row>
    <row r="16" spans="1:20" ht="24.75" customHeight="1">
      <c r="A16" s="136"/>
      <c r="B16" s="138" t="s">
        <v>87</v>
      </c>
      <c r="C16" s="139">
        <v>21</v>
      </c>
      <c r="D16" s="139">
        <v>0</v>
      </c>
      <c r="E16" s="139">
        <f>C16+D16</f>
        <v>21</v>
      </c>
      <c r="F16" s="139">
        <v>0</v>
      </c>
      <c r="G16" s="139">
        <v>0</v>
      </c>
      <c r="H16" s="140">
        <f>E16+F16+G16</f>
        <v>21</v>
      </c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</row>
    <row r="17" spans="1:20" ht="24.75" customHeight="1">
      <c r="A17" s="136"/>
      <c r="B17" s="141" t="s">
        <v>88</v>
      </c>
      <c r="C17" s="142">
        <f t="shared" ref="C17:H17" si="0">SUM(C13:C16)</f>
        <v>43</v>
      </c>
      <c r="D17" s="142">
        <f t="shared" si="0"/>
        <v>1</v>
      </c>
      <c r="E17" s="142">
        <f t="shared" si="0"/>
        <v>44</v>
      </c>
      <c r="F17" s="142">
        <f t="shared" si="0"/>
        <v>1</v>
      </c>
      <c r="G17" s="142">
        <f t="shared" si="0"/>
        <v>0</v>
      </c>
      <c r="H17" s="140">
        <f t="shared" si="0"/>
        <v>45</v>
      </c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</row>
    <row r="18" spans="1:20" ht="24.75" customHeight="1">
      <c r="A18" s="136"/>
      <c r="B18" s="143" t="s">
        <v>101</v>
      </c>
      <c r="C18" s="143"/>
      <c r="D18" s="143"/>
      <c r="E18" s="143"/>
      <c r="F18" s="143"/>
      <c r="G18" s="143"/>
      <c r="H18" s="143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</row>
    <row r="19" spans="1:20" ht="24.75" customHeight="1">
      <c r="A19" s="136"/>
      <c r="B19" s="138" t="s">
        <v>90</v>
      </c>
      <c r="C19" s="139">
        <v>58</v>
      </c>
      <c r="D19" s="144">
        <v>0</v>
      </c>
      <c r="E19" s="139">
        <f t="shared" ref="E19:E25" si="1">C19+D19</f>
        <v>58</v>
      </c>
      <c r="F19" s="144">
        <v>0</v>
      </c>
      <c r="G19" s="139">
        <v>0</v>
      </c>
      <c r="H19" s="140">
        <f t="shared" ref="H19:H25" si="2">E19+G19</f>
        <v>58</v>
      </c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</row>
    <row r="20" spans="1:20" ht="24.75" customHeight="1">
      <c r="A20" s="136"/>
      <c r="B20" s="138" t="s">
        <v>91</v>
      </c>
      <c r="C20" s="139">
        <v>10</v>
      </c>
      <c r="D20" s="144">
        <v>0</v>
      </c>
      <c r="E20" s="139">
        <f t="shared" si="1"/>
        <v>10</v>
      </c>
      <c r="F20" s="144">
        <v>0</v>
      </c>
      <c r="G20" s="139">
        <v>0</v>
      </c>
      <c r="H20" s="140">
        <f t="shared" si="2"/>
        <v>10</v>
      </c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</row>
    <row r="21" spans="1:20" ht="24.75" customHeight="1">
      <c r="A21" s="136"/>
      <c r="B21" s="138" t="s">
        <v>92</v>
      </c>
      <c r="C21" s="139">
        <v>8</v>
      </c>
      <c r="D21" s="144">
        <v>0</v>
      </c>
      <c r="E21" s="139">
        <f t="shared" si="1"/>
        <v>8</v>
      </c>
      <c r="F21" s="144">
        <v>0</v>
      </c>
      <c r="G21" s="139">
        <v>0</v>
      </c>
      <c r="H21" s="140">
        <f t="shared" si="2"/>
        <v>8</v>
      </c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</row>
    <row r="22" spans="1:20" ht="24.75" customHeight="1">
      <c r="A22" s="136"/>
      <c r="B22" s="138" t="s">
        <v>93</v>
      </c>
      <c r="C22" s="139">
        <v>15</v>
      </c>
      <c r="D22" s="144">
        <v>0</v>
      </c>
      <c r="E22" s="139">
        <f t="shared" si="1"/>
        <v>15</v>
      </c>
      <c r="F22" s="144">
        <v>0</v>
      </c>
      <c r="G22" s="139">
        <v>5</v>
      </c>
      <c r="H22" s="140">
        <f t="shared" si="2"/>
        <v>20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</row>
    <row r="23" spans="1:20" ht="24.75" customHeight="1">
      <c r="A23" s="136"/>
      <c r="B23" s="138" t="s">
        <v>94</v>
      </c>
      <c r="C23" s="139">
        <v>35</v>
      </c>
      <c r="D23" s="144">
        <v>0</v>
      </c>
      <c r="E23" s="139">
        <f t="shared" si="1"/>
        <v>35</v>
      </c>
      <c r="F23" s="144">
        <v>0</v>
      </c>
      <c r="G23" s="139">
        <v>3</v>
      </c>
      <c r="H23" s="140">
        <f t="shared" si="2"/>
        <v>38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</row>
    <row r="24" spans="1:20" ht="24.75" customHeight="1">
      <c r="A24" s="136"/>
      <c r="B24" s="138" t="s">
        <v>95</v>
      </c>
      <c r="C24" s="139">
        <v>39</v>
      </c>
      <c r="D24" s="144">
        <v>0</v>
      </c>
      <c r="E24" s="139">
        <f t="shared" si="1"/>
        <v>39</v>
      </c>
      <c r="F24" s="144">
        <v>0</v>
      </c>
      <c r="G24" s="139">
        <v>2</v>
      </c>
      <c r="H24" s="140">
        <f t="shared" si="2"/>
        <v>41</v>
      </c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</row>
    <row r="25" spans="1:20" ht="24.75" customHeight="1">
      <c r="A25" s="136"/>
      <c r="B25" s="138" t="s">
        <v>96</v>
      </c>
      <c r="C25" s="139">
        <v>0</v>
      </c>
      <c r="D25" s="144">
        <v>0</v>
      </c>
      <c r="E25" s="139">
        <f t="shared" si="1"/>
        <v>0</v>
      </c>
      <c r="F25" s="144">
        <v>0</v>
      </c>
      <c r="G25" s="139">
        <v>0</v>
      </c>
      <c r="H25" s="140">
        <f t="shared" si="2"/>
        <v>0</v>
      </c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</row>
    <row r="26" spans="1:20" ht="24.75" customHeight="1">
      <c r="A26" s="136"/>
      <c r="B26" s="141" t="s">
        <v>97</v>
      </c>
      <c r="C26" s="142">
        <f t="shared" ref="C26:H26" si="3">SUM(C19:C25)</f>
        <v>165</v>
      </c>
      <c r="D26" s="142">
        <f t="shared" si="3"/>
        <v>0</v>
      </c>
      <c r="E26" s="142">
        <f t="shared" si="3"/>
        <v>165</v>
      </c>
      <c r="F26" s="142">
        <f t="shared" si="3"/>
        <v>0</v>
      </c>
      <c r="G26" s="142">
        <f t="shared" si="3"/>
        <v>10</v>
      </c>
      <c r="H26" s="140">
        <f t="shared" si="3"/>
        <v>175</v>
      </c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</row>
    <row r="27" spans="1:20" ht="24.75" customHeight="1">
      <c r="A27" s="136"/>
      <c r="B27" s="145" t="s">
        <v>80</v>
      </c>
      <c r="C27" s="146">
        <f t="shared" ref="C27:H27" si="4">C17+C26</f>
        <v>208</v>
      </c>
      <c r="D27" s="146">
        <f t="shared" si="4"/>
        <v>1</v>
      </c>
      <c r="E27" s="146">
        <f t="shared" si="4"/>
        <v>209</v>
      </c>
      <c r="F27" s="146">
        <f t="shared" si="4"/>
        <v>1</v>
      </c>
      <c r="G27" s="146">
        <f t="shared" si="4"/>
        <v>10</v>
      </c>
      <c r="H27" s="147">
        <f t="shared" si="4"/>
        <v>220</v>
      </c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</row>
    <row r="28" spans="1:20" hidden="1">
      <c r="A28" s="136"/>
      <c r="B28" s="148"/>
      <c r="C28" s="148"/>
      <c r="D28" s="148"/>
      <c r="E28" s="148"/>
      <c r="F28" s="148"/>
      <c r="G28" s="148"/>
      <c r="H28" s="148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</row>
    <row r="29" spans="1:20" ht="19.5" customHeight="1">
      <c r="A29" s="136"/>
      <c r="B29" s="149"/>
      <c r="C29" s="149"/>
      <c r="D29" s="149"/>
      <c r="E29" s="149"/>
      <c r="F29" s="149"/>
      <c r="G29" s="149"/>
      <c r="H29" s="149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</row>
    <row r="30" spans="1:20" ht="19.5" customHeight="1">
      <c r="A30" s="136"/>
      <c r="B30" s="150" t="s">
        <v>98</v>
      </c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</row>
    <row r="31" spans="1:20" ht="45.75" customHeight="1">
      <c r="A31" s="136"/>
      <c r="B31" s="256" t="s">
        <v>102</v>
      </c>
      <c r="C31" s="256"/>
      <c r="D31" s="256"/>
      <c r="E31" s="256"/>
      <c r="F31" s="256"/>
      <c r="G31" s="256"/>
      <c r="H31" s="256"/>
      <c r="I31" s="151"/>
      <c r="J31" s="151"/>
      <c r="K31" s="151"/>
      <c r="L31" s="151"/>
      <c r="M31" s="136"/>
      <c r="N31" s="136"/>
      <c r="O31" s="136"/>
      <c r="P31" s="136"/>
      <c r="Q31" s="136"/>
      <c r="R31" s="136"/>
      <c r="S31" s="136"/>
      <c r="T31" s="136"/>
    </row>
    <row r="32" spans="1:20" ht="19.5" customHeight="1">
      <c r="A32" s="136"/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</row>
    <row r="33" spans="1:20" ht="19.5" customHeight="1">
      <c r="A33" s="136"/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</row>
    <row r="34" spans="1:20" ht="19.5" customHeight="1">
      <c r="A34" s="136"/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</row>
    <row r="35" spans="1:20" ht="19.5" customHeight="1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2023-01-23T20:59:32Z</cp:lastPrinted>
  <dcterms:created xsi:type="dcterms:W3CDTF">2023-01-23T20:41:19Z</dcterms:created>
  <dcterms:modified xsi:type="dcterms:W3CDTF">2023-01-23T21:05:27Z</dcterms:modified>
</cp:coreProperties>
</file>