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3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 calcMode="manual"/>
</workbook>
</file>

<file path=xl/calcChain.xml><?xml version="1.0" encoding="utf-8"?>
<calcChain xmlns="http://schemas.openxmlformats.org/spreadsheetml/2006/main">
  <c r="G51" i="30"/>
  <c r="F51"/>
  <c r="E51"/>
  <c r="H51" s="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51" i="29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28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27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H23" s="1"/>
  <c r="E23"/>
  <c r="H22"/>
  <c r="H21"/>
  <c r="H20"/>
  <c r="H19"/>
  <c r="H18"/>
  <c r="H17"/>
  <c r="H16"/>
  <c r="H15"/>
  <c r="H14"/>
  <c r="H13"/>
  <c r="H12"/>
  <c r="H11"/>
  <c r="H10"/>
  <c r="E52" i="25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2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23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22"/>
  <c r="E52"/>
  <c r="G51"/>
  <c r="H51" s="1"/>
  <c r="H52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21"/>
  <c r="H51" s="1"/>
  <c r="H52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0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19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F52"/>
  <c r="E52"/>
  <c r="G51"/>
  <c r="H51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E52" i="17"/>
  <c r="G51"/>
  <c r="H51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16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15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14"/>
  <c r="E52"/>
  <c r="G51"/>
  <c r="H51" s="1"/>
  <c r="H52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13"/>
  <c r="H51" s="1"/>
  <c r="H52" s="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12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11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10"/>
  <c r="E52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H23" s="1"/>
  <c r="F23"/>
  <c r="E23"/>
  <c r="H22"/>
  <c r="H21"/>
  <c r="H20"/>
  <c r="H19"/>
  <c r="H18"/>
  <c r="H17"/>
  <c r="H16"/>
  <c r="H15"/>
  <c r="H14"/>
  <c r="H13"/>
  <c r="H12"/>
  <c r="H11"/>
  <c r="H10"/>
  <c r="G51" i="9"/>
  <c r="H51" s="1"/>
  <c r="H52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8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7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6"/>
  <c r="E52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G51" i="5"/>
  <c r="H51" s="1"/>
  <c r="H52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3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0" i="2"/>
  <c r="F50"/>
  <c r="E50"/>
  <c r="H50" s="1"/>
  <c r="G49"/>
  <c r="F49"/>
  <c r="E49"/>
  <c r="H49" s="1"/>
  <c r="G48"/>
  <c r="F48"/>
  <c r="E48"/>
  <c r="H48" s="1"/>
  <c r="G47"/>
  <c r="F47"/>
  <c r="E47"/>
  <c r="H47" s="1"/>
  <c r="G46"/>
  <c r="F46"/>
  <c r="E46"/>
  <c r="H46" s="1"/>
  <c r="G45"/>
  <c r="F45"/>
  <c r="E45"/>
  <c r="H45" s="1"/>
  <c r="G44"/>
  <c r="F44"/>
  <c r="E44"/>
  <c r="H44" s="1"/>
  <c r="G43"/>
  <c r="F43"/>
  <c r="E43"/>
  <c r="H43" s="1"/>
  <c r="G42"/>
  <c r="F42"/>
  <c r="E42"/>
  <c r="H42" s="1"/>
  <c r="G41"/>
  <c r="F41"/>
  <c r="E41"/>
  <c r="H41" s="1"/>
  <c r="G40"/>
  <c r="F40"/>
  <c r="E40"/>
  <c r="H40" s="1"/>
  <c r="G39"/>
  <c r="F39"/>
  <c r="E39"/>
  <c r="H39" s="1"/>
  <c r="G38"/>
  <c r="G51" s="1"/>
  <c r="F38"/>
  <c r="F51" s="1"/>
  <c r="E38"/>
  <c r="E51" s="1"/>
  <c r="G36"/>
  <c r="F36"/>
  <c r="E36"/>
  <c r="H36" s="1"/>
  <c r="G35"/>
  <c r="F35"/>
  <c r="E35"/>
  <c r="H35" s="1"/>
  <c r="G34"/>
  <c r="F34"/>
  <c r="E34"/>
  <c r="H34" s="1"/>
  <c r="G33"/>
  <c r="F33"/>
  <c r="E33"/>
  <c r="H33" s="1"/>
  <c r="G32"/>
  <c r="F32"/>
  <c r="E32"/>
  <c r="H32" s="1"/>
  <c r="G31"/>
  <c r="F31"/>
  <c r="E31"/>
  <c r="H31" s="1"/>
  <c r="G30"/>
  <c r="F30"/>
  <c r="E30"/>
  <c r="H30" s="1"/>
  <c r="G29"/>
  <c r="F29"/>
  <c r="E29"/>
  <c r="H29" s="1"/>
  <c r="G28"/>
  <c r="F28"/>
  <c r="E28"/>
  <c r="H28" s="1"/>
  <c r="G27"/>
  <c r="F27"/>
  <c r="E27"/>
  <c r="H27" s="1"/>
  <c r="G26"/>
  <c r="F26"/>
  <c r="E26"/>
  <c r="H26" s="1"/>
  <c r="G25"/>
  <c r="F25"/>
  <c r="E25"/>
  <c r="H25" s="1"/>
  <c r="G24"/>
  <c r="G37" s="1"/>
  <c r="F24"/>
  <c r="F37" s="1"/>
  <c r="E24"/>
  <c r="E37" s="1"/>
  <c r="G22"/>
  <c r="F22"/>
  <c r="E22"/>
  <c r="H22" s="1"/>
  <c r="G21"/>
  <c r="F21"/>
  <c r="E21"/>
  <c r="H21" s="1"/>
  <c r="G20"/>
  <c r="F20"/>
  <c r="E20"/>
  <c r="H20" s="1"/>
  <c r="G19"/>
  <c r="F19"/>
  <c r="E19"/>
  <c r="H19" s="1"/>
  <c r="G18"/>
  <c r="F18"/>
  <c r="E18"/>
  <c r="H18" s="1"/>
  <c r="G17"/>
  <c r="F17"/>
  <c r="E17"/>
  <c r="H17" s="1"/>
  <c r="G16"/>
  <c r="F16"/>
  <c r="E16"/>
  <c r="H16" s="1"/>
  <c r="G15"/>
  <c r="F15"/>
  <c r="E15"/>
  <c r="H15" s="1"/>
  <c r="G14"/>
  <c r="F14"/>
  <c r="E14"/>
  <c r="H14" s="1"/>
  <c r="G13"/>
  <c r="F13"/>
  <c r="E13"/>
  <c r="H13" s="1"/>
  <c r="G12"/>
  <c r="F12"/>
  <c r="E12"/>
  <c r="H12" s="1"/>
  <c r="G11"/>
  <c r="F11"/>
  <c r="E11"/>
  <c r="H11" s="1"/>
  <c r="G10"/>
  <c r="G23" s="1"/>
  <c r="G52" s="1"/>
  <c r="F10"/>
  <c r="F23" s="1"/>
  <c r="E10"/>
  <c r="E23" s="1"/>
  <c r="O37" i="1"/>
  <c r="N37"/>
  <c r="M37"/>
  <c r="L37"/>
  <c r="J37"/>
  <c r="I37"/>
  <c r="H37"/>
  <c r="K37" s="1"/>
  <c r="F37"/>
  <c r="E37"/>
  <c r="D37"/>
  <c r="G37" s="1"/>
  <c r="N36"/>
  <c r="M36"/>
  <c r="L36"/>
  <c r="O36" s="1"/>
  <c r="P36" s="1"/>
  <c r="J36"/>
  <c r="I36"/>
  <c r="H36"/>
  <c r="K36" s="1"/>
  <c r="F36"/>
  <c r="E36"/>
  <c r="D36"/>
  <c r="G36" s="1"/>
  <c r="N35"/>
  <c r="M35"/>
  <c r="L35"/>
  <c r="O35" s="1"/>
  <c r="J35"/>
  <c r="I35"/>
  <c r="H35"/>
  <c r="K35" s="1"/>
  <c r="F35"/>
  <c r="E35"/>
  <c r="D35"/>
  <c r="G35" s="1"/>
  <c r="O34"/>
  <c r="P34" s="1"/>
  <c r="N34"/>
  <c r="M34"/>
  <c r="L34"/>
  <c r="K34"/>
  <c r="J34"/>
  <c r="I34"/>
  <c r="H34"/>
  <c r="G34"/>
  <c r="F34"/>
  <c r="E34"/>
  <c r="D34"/>
  <c r="N33"/>
  <c r="M33"/>
  <c r="L33"/>
  <c r="O33" s="1"/>
  <c r="J33"/>
  <c r="I33"/>
  <c r="H33"/>
  <c r="K33" s="1"/>
  <c r="F33"/>
  <c r="E33"/>
  <c r="D33"/>
  <c r="G33" s="1"/>
  <c r="N32"/>
  <c r="M32"/>
  <c r="L32"/>
  <c r="O32" s="1"/>
  <c r="J32"/>
  <c r="I32"/>
  <c r="H32"/>
  <c r="K32" s="1"/>
  <c r="F32"/>
  <c r="E32"/>
  <c r="D32"/>
  <c r="G32" s="1"/>
  <c r="N31"/>
  <c r="M31"/>
  <c r="L31"/>
  <c r="O31" s="1"/>
  <c r="P31" s="1"/>
  <c r="J31"/>
  <c r="I31"/>
  <c r="H31"/>
  <c r="K31" s="1"/>
  <c r="F31"/>
  <c r="E31"/>
  <c r="D31"/>
  <c r="G31" s="1"/>
  <c r="O30"/>
  <c r="P30" s="1"/>
  <c r="N30"/>
  <c r="M30"/>
  <c r="L30"/>
  <c r="K30"/>
  <c r="J30"/>
  <c r="I30"/>
  <c r="H30"/>
  <c r="G30"/>
  <c r="F30"/>
  <c r="E30"/>
  <c r="D30"/>
  <c r="N29"/>
  <c r="M29"/>
  <c r="L29"/>
  <c r="O29" s="1"/>
  <c r="P29" s="1"/>
  <c r="J29"/>
  <c r="I29"/>
  <c r="H29"/>
  <c r="K29" s="1"/>
  <c r="F29"/>
  <c r="E29"/>
  <c r="D29"/>
  <c r="G29" s="1"/>
  <c r="N28"/>
  <c r="M28"/>
  <c r="L28"/>
  <c r="O28" s="1"/>
  <c r="J28"/>
  <c r="I28"/>
  <c r="H28"/>
  <c r="K28" s="1"/>
  <c r="F28"/>
  <c r="E28"/>
  <c r="D28"/>
  <c r="G28" s="1"/>
  <c r="N27"/>
  <c r="M27"/>
  <c r="L27"/>
  <c r="O27" s="1"/>
  <c r="J27"/>
  <c r="I27"/>
  <c r="H27"/>
  <c r="K27" s="1"/>
  <c r="F27"/>
  <c r="E27"/>
  <c r="D27"/>
  <c r="G27" s="1"/>
  <c r="O26"/>
  <c r="P26" s="1"/>
  <c r="N26"/>
  <c r="M26"/>
  <c r="L26"/>
  <c r="K26"/>
  <c r="J26"/>
  <c r="I26"/>
  <c r="H26"/>
  <c r="G26"/>
  <c r="F26"/>
  <c r="E26"/>
  <c r="D26"/>
  <c r="N25"/>
  <c r="M25"/>
  <c r="L25"/>
  <c r="O25" s="1"/>
  <c r="P25" s="1"/>
  <c r="J25"/>
  <c r="I25"/>
  <c r="H25"/>
  <c r="K25" s="1"/>
  <c r="F25"/>
  <c r="E25"/>
  <c r="D25"/>
  <c r="G25" s="1"/>
  <c r="N24"/>
  <c r="M24"/>
  <c r="L24"/>
  <c r="O24" s="1"/>
  <c r="P24" s="1"/>
  <c r="J24"/>
  <c r="I24"/>
  <c r="H24"/>
  <c r="K24" s="1"/>
  <c r="F24"/>
  <c r="E24"/>
  <c r="D24"/>
  <c r="G24" s="1"/>
  <c r="N23"/>
  <c r="M23"/>
  <c r="L23"/>
  <c r="O23" s="1"/>
  <c r="J23"/>
  <c r="I23"/>
  <c r="H23"/>
  <c r="K23" s="1"/>
  <c r="F23"/>
  <c r="E23"/>
  <c r="D23"/>
  <c r="G23" s="1"/>
  <c r="O22"/>
  <c r="P22" s="1"/>
  <c r="N22"/>
  <c r="M22"/>
  <c r="L22"/>
  <c r="K22"/>
  <c r="J22"/>
  <c r="I22"/>
  <c r="H22"/>
  <c r="G22"/>
  <c r="F22"/>
  <c r="E22"/>
  <c r="D22"/>
  <c r="N21"/>
  <c r="M21"/>
  <c r="L21"/>
  <c r="O21" s="1"/>
  <c r="J21"/>
  <c r="I21"/>
  <c r="H21"/>
  <c r="K21" s="1"/>
  <c r="F21"/>
  <c r="E21"/>
  <c r="D21"/>
  <c r="G21" s="1"/>
  <c r="N20"/>
  <c r="M20"/>
  <c r="L20"/>
  <c r="O20" s="1"/>
  <c r="P20" s="1"/>
  <c r="J20"/>
  <c r="I20"/>
  <c r="H20"/>
  <c r="K20" s="1"/>
  <c r="F20"/>
  <c r="E20"/>
  <c r="D20"/>
  <c r="G20" s="1"/>
  <c r="N19"/>
  <c r="M19"/>
  <c r="L19"/>
  <c r="O19" s="1"/>
  <c r="P19" s="1"/>
  <c r="J19"/>
  <c r="I19"/>
  <c r="H19"/>
  <c r="K19" s="1"/>
  <c r="F19"/>
  <c r="E19"/>
  <c r="D19"/>
  <c r="G19" s="1"/>
  <c r="O18"/>
  <c r="P18" s="1"/>
  <c r="N18"/>
  <c r="M18"/>
  <c r="L18"/>
  <c r="K18"/>
  <c r="J18"/>
  <c r="I18"/>
  <c r="H18"/>
  <c r="G18"/>
  <c r="F18"/>
  <c r="E18"/>
  <c r="D18"/>
  <c r="N17"/>
  <c r="M17"/>
  <c r="L17"/>
  <c r="O17" s="1"/>
  <c r="J17"/>
  <c r="I17"/>
  <c r="H17"/>
  <c r="K17" s="1"/>
  <c r="F17"/>
  <c r="E17"/>
  <c r="D17"/>
  <c r="G17" s="1"/>
  <c r="N16"/>
  <c r="M16"/>
  <c r="L16"/>
  <c r="O16" s="1"/>
  <c r="J16"/>
  <c r="I16"/>
  <c r="H16"/>
  <c r="K16" s="1"/>
  <c r="F16"/>
  <c r="E16"/>
  <c r="D16"/>
  <c r="G16" s="1"/>
  <c r="N15"/>
  <c r="M15"/>
  <c r="L15"/>
  <c r="O15" s="1"/>
  <c r="P15" s="1"/>
  <c r="J15"/>
  <c r="I15"/>
  <c r="H15"/>
  <c r="K15" s="1"/>
  <c r="F15"/>
  <c r="E15"/>
  <c r="D15"/>
  <c r="G15" s="1"/>
  <c r="O14"/>
  <c r="P14" s="1"/>
  <c r="N14"/>
  <c r="M14"/>
  <c r="L14"/>
  <c r="K14"/>
  <c r="J14"/>
  <c r="I14"/>
  <c r="H14"/>
  <c r="G14"/>
  <c r="F14"/>
  <c r="E14"/>
  <c r="D14"/>
  <c r="N13"/>
  <c r="M13"/>
  <c r="L13"/>
  <c r="O13" s="1"/>
  <c r="J13"/>
  <c r="I13"/>
  <c r="H13"/>
  <c r="K13" s="1"/>
  <c r="F13"/>
  <c r="E13"/>
  <c r="D13"/>
  <c r="G13" s="1"/>
  <c r="N12"/>
  <c r="M12"/>
  <c r="L12"/>
  <c r="O12" s="1"/>
  <c r="J12"/>
  <c r="I12"/>
  <c r="H12"/>
  <c r="K12" s="1"/>
  <c r="F12"/>
  <c r="E12"/>
  <c r="D12"/>
  <c r="G12" s="1"/>
  <c r="N11"/>
  <c r="M11"/>
  <c r="L11"/>
  <c r="O11" s="1"/>
  <c r="J11"/>
  <c r="I11"/>
  <c r="H11"/>
  <c r="K11" s="1"/>
  <c r="F11"/>
  <c r="E11"/>
  <c r="D11"/>
  <c r="G11" s="1"/>
  <c r="O10"/>
  <c r="N10"/>
  <c r="N38" s="1"/>
  <c r="M10"/>
  <c r="M38" s="1"/>
  <c r="L10"/>
  <c r="L38" s="1"/>
  <c r="K10"/>
  <c r="J10"/>
  <c r="J38" s="1"/>
  <c r="I10"/>
  <c r="I38" s="1"/>
  <c r="H10"/>
  <c r="H38" s="1"/>
  <c r="G10"/>
  <c r="F10"/>
  <c r="F38" s="1"/>
  <c r="E10"/>
  <c r="E38" s="1"/>
  <c r="D10"/>
  <c r="D38" s="1"/>
  <c r="E4"/>
  <c r="D4"/>
  <c r="H52" i="24" l="1"/>
  <c r="H52" i="18"/>
  <c r="K38" i="1"/>
  <c r="P23"/>
  <c r="P28"/>
  <c r="P33"/>
  <c r="H52" i="17"/>
  <c r="H52" i="30"/>
  <c r="H52" i="19"/>
  <c r="P27" i="1"/>
  <c r="P32"/>
  <c r="H52" i="15"/>
  <c r="H52" i="27"/>
  <c r="P13" i="1"/>
  <c r="P35"/>
  <c r="H52" i="6"/>
  <c r="H52" i="7"/>
  <c r="H52" i="10"/>
  <c r="H52" i="11"/>
  <c r="O38" i="1"/>
  <c r="P12"/>
  <c r="P17"/>
  <c r="P37"/>
  <c r="F52" i="2"/>
  <c r="H52" i="3"/>
  <c r="H52" i="26"/>
  <c r="G38" i="1"/>
  <c r="P11"/>
  <c r="P16"/>
  <c r="P21"/>
  <c r="E52" i="2"/>
  <c r="P10" i="1"/>
  <c r="H10" i="2"/>
  <c r="H23" s="1"/>
  <c r="H24"/>
  <c r="H37" s="1"/>
  <c r="H38"/>
  <c r="H51" s="1"/>
  <c r="H52" s="1"/>
  <c r="H23" i="4"/>
  <c r="H52" s="1"/>
  <c r="H23" i="8"/>
  <c r="H52" s="1"/>
  <c r="G52" i="10"/>
  <c r="H23" i="12"/>
  <c r="H52" s="1"/>
  <c r="E52" i="13"/>
  <c r="G52" i="14"/>
  <c r="H23" i="16"/>
  <c r="H52" s="1"/>
  <c r="H23" i="20"/>
  <c r="H52" s="1"/>
  <c r="G52" i="22"/>
  <c r="H23" i="24"/>
  <c r="H23" i="28"/>
  <c r="H52" s="1"/>
  <c r="E52" i="30"/>
  <c r="E52" i="3"/>
  <c r="E52" i="7"/>
  <c r="E52" i="11"/>
  <c r="E52" i="15"/>
  <c r="E52" i="19"/>
  <c r="E52" i="23"/>
  <c r="E52" i="27"/>
  <c r="P38" i="1" l="1"/>
</calcChain>
</file>

<file path=xl/sharedStrings.xml><?xml version="1.0" encoding="utf-8"?>
<sst xmlns="http://schemas.openxmlformats.org/spreadsheetml/2006/main" count="1566" uniqueCount="97">
  <si>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</si>
  <si>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</si>
  <si>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</si>
  <si>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</si>
  <si>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</si>
  <si>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</si>
  <si>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</si>
  <si>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</si>
  <si>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</si>
  <si>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</si>
  <si>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</si>
  <si>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</si>
  <si>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</si>
  <si>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</si>
  <si>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</si>
  <si>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</si>
  <si>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</si>
  <si>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</si>
  <si>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</si>
  <si>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</si>
  <si>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</si>
  <si>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</si>
  <si>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</si>
  <si>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</si>
  <si>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</si>
  <si>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</si>
  <si>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</si>
  <si>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</si>
  <si>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</si>
  <si>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</si>
  <si>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</si>
  <si>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</si>
  <si>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</si>
  <si>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</si>
  <si>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</si>
  <si>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</si>
  <si>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</si>
  <si>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</si>
  <si>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</si>
  <si>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</si>
  <si>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</si>
  <si>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</si>
  <si>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</si>
  <si>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</si>
  <si>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</si>
  <si>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</si>
  <si>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</si>
  <si>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</si>
  <si>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</si>
  <si>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</si>
  <si>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</si>
  <si>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</si>
  <si>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</si>
  <si>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</si>
  <si>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</si>
  <si>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</si>
  <si>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</si>
  <si>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</si>
  <si>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</si>
  <si>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</si>
  <si>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</si>
  <si>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</si>
  <si>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</si>
  <si>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</si>
  <si>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</si>
  <si>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</si>
  <si>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</si>
  <si>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</si>
  <si>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</si>
  <si>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</si>
  <si>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</si>
  <si>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</si>
  <si>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</si>
  <si>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</si>
  <si>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</si>
  <si>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</si>
  <si>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</si>
  <si>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DEZEMBRO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</si>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</sst>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5" formatCode="0.000000"/>
    <numFmt numFmtId="167" formatCode="_([$€-2]* #,##0.00_);_([$€-2]* \(#,##0.00\);_([$€-2]* \-??_)"/>
    <numFmt numFmtId="168" formatCode="_(* #,##0.00_);_(* \(#,##0.00\);_(* \-??_);_(@_)"/>
    <numFmt numFmtId="170" formatCode="_-* #,##0.00_-;\-* #,##0.00_-;_-* \-??_-;_-@_-"/>
    <numFmt numFmtId="171" formatCode="_-* #,##0_-;\-* #,##0_-;_-* &quot;-&quot;??_-;_-@_-"/>
  </numFmts>
  <fonts count="2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5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7" fontId="27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8" fontId="1" fillId="0" borderId="0"/>
    <xf numFmtId="0" fontId="1" fillId="0" borderId="0"/>
    <xf numFmtId="0" fontId="27" fillId="17" borderId="4"/>
    <xf numFmtId="0" fontId="27" fillId="17" borderId="4"/>
    <xf numFmtId="10" fontId="1" fillId="0" borderId="0"/>
    <xf numFmtId="9" fontId="1" fillId="0" borderId="0"/>
    <xf numFmtId="0" fontId="9" fillId="12" borderId="5"/>
    <xf numFmtId="43" fontId="27" fillId="0" borderId="0"/>
    <xf numFmtId="168" fontId="27" fillId="0" borderId="0"/>
    <xf numFmtId="168" fontId="27" fillId="0" borderId="0"/>
    <xf numFmtId="168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8" fontId="27" fillId="0" borderId="0"/>
    <xf numFmtId="43" fontId="1" fillId="0" borderId="0"/>
    <xf numFmtId="170" fontId="27" fillId="0" borderId="0"/>
    <xf numFmtId="168" fontId="27" fillId="0" borderId="0"/>
  </cellStyleXfs>
  <cellXfs count="304">
    <xf numFmtId="0" fontId="0" fillId="0" borderId="0" xfId="0"/>
    <xf numFmtId="0" fontId="17" fillId="0" borderId="0" xfId="0" applyFont="1" applyAlignment="1">
      <alignment horizontal="center" vertical="center"/>
    </xf>
    <xf numFmtId="0" fontId="19" fillId="19" borderId="13" xfId="0" applyFont="1" applyFill="1" applyBorder="1" applyAlignment="1">
      <alignment horizontal="center" vertical="center" wrapText="1"/>
    </xf>
    <xf numFmtId="0" fontId="20" fillId="19" borderId="13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20" fillId="18" borderId="34" xfId="0" applyFont="1" applyFill="1" applyBorder="1" applyAlignment="1">
      <alignment horizontal="center" vertical="center" wrapText="1"/>
    </xf>
    <xf numFmtId="0" fontId="20" fillId="19" borderId="9" xfId="0" applyFont="1" applyFill="1" applyBorder="1" applyAlignment="1">
      <alignment horizontal="center" vertical="center" wrapText="1"/>
    </xf>
    <xf numFmtId="0" fontId="19" fillId="18" borderId="13" xfId="0" applyFont="1" applyFill="1" applyBorder="1" applyAlignment="1">
      <alignment horizontal="center" vertical="center" wrapText="1"/>
    </xf>
    <xf numFmtId="0" fontId="19" fillId="18" borderId="9" xfId="0" applyFont="1" applyFill="1" applyBorder="1" applyAlignment="1">
      <alignment horizontal="center" vertical="center" wrapText="1"/>
    </xf>
    <xf numFmtId="0" fontId="20" fillId="19" borderId="16" xfId="0" applyFont="1" applyFill="1" applyBorder="1" applyAlignment="1">
      <alignment horizontal="center" vertical="center" wrapText="1"/>
    </xf>
    <xf numFmtId="0" fontId="19" fillId="18" borderId="12" xfId="0" applyFont="1" applyFill="1" applyBorder="1" applyAlignment="1">
      <alignment horizontal="center" vertical="center" wrapText="1"/>
    </xf>
    <xf numFmtId="0" fontId="19" fillId="19" borderId="10" xfId="0" applyFont="1" applyFill="1" applyBorder="1" applyAlignment="1">
      <alignment horizontal="center" vertical="center" wrapText="1"/>
    </xf>
    <xf numFmtId="0" fontId="20" fillId="18" borderId="3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0" fillId="19" borderId="10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20" fillId="19" borderId="11" xfId="0" applyFont="1" applyFill="1" applyBorder="1" applyAlignment="1">
      <alignment horizontal="center" vertical="center" wrapText="1"/>
    </xf>
    <xf numFmtId="0" fontId="20" fillId="19" borderId="14" xfId="0" applyFont="1" applyFill="1" applyBorder="1" applyAlignment="1">
      <alignment horizontal="center" vertical="center" wrapText="1"/>
    </xf>
    <xf numFmtId="0" fontId="20" fillId="19" borderId="12" xfId="0" applyFont="1" applyFill="1" applyBorder="1" applyAlignment="1">
      <alignment horizontal="center" vertical="center" wrapText="1"/>
    </xf>
    <xf numFmtId="0" fontId="20" fillId="19" borderId="15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18" borderId="15" xfId="0" applyFont="1" applyFill="1" applyBorder="1" applyAlignment="1">
      <alignment horizontal="center" vertical="center" wrapText="1"/>
    </xf>
    <xf numFmtId="0" fontId="19" fillId="18" borderId="16" xfId="0" applyFont="1" applyFill="1" applyBorder="1" applyAlignment="1">
      <alignment horizontal="center" vertical="center" wrapText="1"/>
    </xf>
    <xf numFmtId="0" fontId="21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171" fontId="18" fillId="0" borderId="20" xfId="0" applyNumberFormat="1" applyFont="1" applyBorder="1" applyAlignment="1">
      <alignment vertical="center"/>
    </xf>
    <xf numFmtId="171" fontId="18" fillId="0" borderId="21" xfId="0" applyNumberFormat="1" applyFont="1" applyBorder="1" applyAlignment="1">
      <alignment vertical="center"/>
    </xf>
    <xf numFmtId="171" fontId="22" fillId="0" borderId="19" xfId="0" applyNumberFormat="1" applyFont="1" applyBorder="1" applyAlignment="1">
      <alignment vertical="center"/>
    </xf>
    <xf numFmtId="171" fontId="22" fillId="0" borderId="22" xfId="0" applyNumberFormat="1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3" fontId="18" fillId="0" borderId="24" xfId="0" applyNumberFormat="1" applyFont="1" applyBorder="1" applyAlignment="1">
      <alignment horizontal="center" vertical="center"/>
    </xf>
    <xf numFmtId="171" fontId="18" fillId="0" borderId="25" xfId="0" applyNumberFormat="1" applyFont="1" applyBorder="1" applyAlignment="1">
      <alignment vertical="center"/>
    </xf>
    <xf numFmtId="171" fontId="18" fillId="0" borderId="26" xfId="0" applyNumberFormat="1" applyFont="1" applyBorder="1" applyAlignment="1">
      <alignment vertical="center"/>
    </xf>
    <xf numFmtId="171" fontId="22" fillId="0" borderId="24" xfId="0" applyNumberFormat="1" applyFont="1" applyBorder="1" applyAlignment="1">
      <alignment vertical="center"/>
    </xf>
    <xf numFmtId="171" fontId="22" fillId="0" borderId="27" xfId="0" applyNumberFormat="1" applyFont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  <xf numFmtId="171" fontId="18" fillId="0" borderId="30" xfId="0" applyNumberFormat="1" applyFont="1" applyBorder="1" applyAlignment="1">
      <alignment vertical="center"/>
    </xf>
    <xf numFmtId="171" fontId="18" fillId="0" borderId="31" xfId="0" applyNumberFormat="1" applyFont="1" applyBorder="1" applyAlignment="1">
      <alignment vertical="center"/>
    </xf>
    <xf numFmtId="171" fontId="22" fillId="0" borderId="29" xfId="0" applyNumberFormat="1" applyFont="1" applyBorder="1" applyAlignment="1">
      <alignment vertical="center"/>
    </xf>
    <xf numFmtId="171" fontId="22" fillId="0" borderId="32" xfId="0" applyNumberFormat="1" applyFont="1" applyBorder="1" applyAlignment="1">
      <alignment vertical="center"/>
    </xf>
    <xf numFmtId="171" fontId="20" fillId="19" borderId="34" xfId="0" applyNumberFormat="1" applyFont="1" applyFill="1" applyBorder="1" applyAlignment="1">
      <alignment vertical="center"/>
    </xf>
    <xf numFmtId="171" fontId="20" fillId="19" borderId="35" xfId="0" applyNumberFormat="1" applyFont="1" applyFill="1" applyBorder="1" applyAlignment="1">
      <alignment vertical="center"/>
    </xf>
    <xf numFmtId="171" fontId="23" fillId="0" borderId="0" xfId="0" applyNumberFormat="1" applyFont="1"/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0" fillId="19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71" fontId="18" fillId="0" borderId="39" xfId="0" applyNumberFormat="1" applyFont="1" applyBorder="1" applyAlignment="1">
      <alignment horizontal="center" vertical="center" wrapText="1"/>
    </xf>
    <xf numFmtId="171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71" fontId="18" fillId="0" borderId="39" xfId="0" applyNumberFormat="1" applyFont="1" applyBorder="1" applyAlignment="1">
      <alignment horizontal="center" vertical="center" wrapText="1"/>
    </xf>
    <xf numFmtId="171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71" fontId="18" fillId="0" borderId="39" xfId="0" applyNumberFormat="1" applyFont="1" applyBorder="1" applyAlignment="1">
      <alignment horizontal="center" vertical="center" wrapText="1"/>
    </xf>
    <xf numFmtId="171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71" fontId="18" fillId="0" borderId="39" xfId="0" applyNumberFormat="1" applyFont="1" applyBorder="1" applyAlignment="1">
      <alignment horizontal="center" vertical="center" wrapText="1"/>
    </xf>
    <xf numFmtId="171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71" fontId="18" fillId="0" borderId="39" xfId="0" applyNumberFormat="1" applyFont="1" applyBorder="1" applyAlignment="1">
      <alignment horizontal="center" vertical="center" wrapText="1"/>
    </xf>
    <xf numFmtId="171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71" fontId="18" fillId="0" borderId="39" xfId="0" applyNumberFormat="1" applyFont="1" applyBorder="1" applyAlignment="1">
      <alignment horizontal="center" vertical="center" wrapText="1"/>
    </xf>
    <xf numFmtId="171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71" fontId="18" fillId="0" borderId="39" xfId="0" applyNumberFormat="1" applyFont="1" applyBorder="1" applyAlignment="1">
      <alignment horizontal="center" vertical="center" wrapText="1"/>
    </xf>
    <xf numFmtId="171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71" fontId="18" fillId="0" borderId="39" xfId="0" applyNumberFormat="1" applyFont="1" applyBorder="1" applyAlignment="1">
      <alignment horizontal="center" vertical="center" wrapText="1"/>
    </xf>
    <xf numFmtId="171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71" fontId="18" fillId="0" borderId="39" xfId="0" applyNumberFormat="1" applyFont="1" applyBorder="1" applyAlignment="1">
      <alignment horizontal="center" vertical="center" wrapText="1"/>
    </xf>
    <xf numFmtId="171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9"/>
  <sheetViews>
    <sheetView showGridLines="0" tabSelected="1" workbookViewId="0"/>
  </sheetViews>
  <sheetFormatPr defaultRowHeight="12"/>
  <cols>
    <col min="1" max="1" width="2.5703125" style="51" customWidth="1"/>
    <col min="2" max="6" width="20.7109375" style="51" customWidth="1"/>
    <col min="7" max="7" width="20.7109375" style="52" customWidth="1"/>
    <col min="8" max="10" width="20.7109375" style="51" customWidth="1"/>
    <col min="11" max="11" width="20.7109375" style="52" customWidth="1"/>
    <col min="12" max="14" width="20.7109375" style="51" customWidth="1"/>
    <col min="15" max="16" width="20.7109375" style="52" customWidth="1"/>
    <col min="17" max="18" width="5.7109375" style="51" customWidth="1"/>
    <col min="19" max="16384" width="9.140625" style="51"/>
  </cols>
  <sheetData>
    <row r="1" spans="2:16" s="20" customFormat="1" ht="34.5" customHeight="1">
      <c r="B1" s="20" t="s">
        <v>0</v>
      </c>
      <c r="G1" s="21"/>
      <c r="K1" s="21"/>
      <c r="O1" s="21"/>
      <c r="P1" s="21"/>
    </row>
    <row r="2" spans="2:16" s="20" customFormat="1" ht="34.5" customHeight="1">
      <c r="B2" s="20" t="s">
        <v>1</v>
      </c>
      <c r="D2" s="21" t="s">
        <v>2</v>
      </c>
      <c r="G2" s="21"/>
      <c r="K2" s="21"/>
      <c r="O2" s="21"/>
      <c r="P2" s="21"/>
    </row>
    <row r="3" spans="2:16" s="20" customFormat="1" ht="34.5" customHeight="1">
      <c r="B3" s="20" t="s">
        <v>3</v>
      </c>
      <c r="D3" s="20" t="s">
        <v>4</v>
      </c>
      <c r="G3" s="21"/>
      <c r="K3" s="21"/>
      <c r="O3" s="21"/>
      <c r="P3" s="21"/>
    </row>
    <row r="4" spans="2:16" s="20" customFormat="1" ht="34.5" customHeight="1">
      <c r="B4" s="20" t="s">
        <v>5</v>
      </c>
      <c r="D4" s="22" t="str">
        <f>JE!E4</f>
        <v>DEZEMBRO</v>
      </c>
      <c r="E4" s="23">
        <f>JE!F4</f>
        <v>2022</v>
      </c>
      <c r="G4" s="21"/>
      <c r="K4" s="21"/>
      <c r="O4" s="21"/>
      <c r="P4" s="21"/>
    </row>
    <row r="5" spans="2:16" s="20" customFormat="1" ht="34.5" customHeight="1"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4"/>
    </row>
    <row r="6" spans="2:16" s="20" customFormat="1" ht="39.75" customHeight="1">
      <c r="B6" s="21" t="s">
        <v>7</v>
      </c>
      <c r="G6" s="21"/>
      <c r="K6" s="21"/>
      <c r="O6" s="21"/>
      <c r="P6" s="21"/>
    </row>
    <row r="7" spans="2:16" s="25" customFormat="1" ht="39.75" customHeight="1">
      <c r="B7" s="8" t="s">
        <v>8</v>
      </c>
      <c r="C7" s="4"/>
      <c r="D7" s="11" t="s">
        <v>9</v>
      </c>
      <c r="E7" s="11"/>
      <c r="F7" s="11"/>
      <c r="G7" s="11"/>
      <c r="H7" s="11" t="s">
        <v>9</v>
      </c>
      <c r="I7" s="11"/>
      <c r="J7" s="11"/>
      <c r="K7" s="11"/>
      <c r="L7" s="11" t="s">
        <v>9</v>
      </c>
      <c r="M7" s="11"/>
      <c r="N7" s="11"/>
      <c r="O7" s="11"/>
      <c r="P7" s="16" t="s">
        <v>10</v>
      </c>
    </row>
    <row r="8" spans="2:16" s="25" customFormat="1" ht="39.75" customHeight="1">
      <c r="B8" s="10"/>
      <c r="C8" s="7"/>
      <c r="D8" s="2" t="s">
        <v>11</v>
      </c>
      <c r="E8" s="2"/>
      <c r="F8" s="2"/>
      <c r="G8" s="2"/>
      <c r="H8" s="2" t="s">
        <v>12</v>
      </c>
      <c r="I8" s="2"/>
      <c r="J8" s="2"/>
      <c r="K8" s="2"/>
      <c r="L8" s="2" t="s">
        <v>13</v>
      </c>
      <c r="M8" s="2"/>
      <c r="N8" s="2"/>
      <c r="O8" s="2"/>
      <c r="P8" s="17"/>
    </row>
    <row r="9" spans="2:16" s="25" customFormat="1" ht="39.75" customHeight="1">
      <c r="B9" s="26" t="s">
        <v>14</v>
      </c>
      <c r="C9" s="27" t="s">
        <v>15</v>
      </c>
      <c r="D9" s="28" t="s">
        <v>16</v>
      </c>
      <c r="E9" s="28" t="s">
        <v>17</v>
      </c>
      <c r="F9" s="28" t="s">
        <v>18</v>
      </c>
      <c r="G9" s="28" t="s">
        <v>19</v>
      </c>
      <c r="H9" s="28" t="s">
        <v>16</v>
      </c>
      <c r="I9" s="28" t="s">
        <v>17</v>
      </c>
      <c r="J9" s="28" t="s">
        <v>18</v>
      </c>
      <c r="K9" s="28" t="s">
        <v>19</v>
      </c>
      <c r="L9" s="28" t="s">
        <v>16</v>
      </c>
      <c r="M9" s="28" t="s">
        <v>17</v>
      </c>
      <c r="N9" s="28" t="s">
        <v>18</v>
      </c>
      <c r="O9" s="28" t="s">
        <v>19</v>
      </c>
      <c r="P9" s="15"/>
    </row>
    <row r="10" spans="2:16" s="25" customFormat="1" ht="30" customHeight="1">
      <c r="B10" s="30" t="s">
        <v>20</v>
      </c>
      <c r="C10" s="31" t="s">
        <v>21</v>
      </c>
      <c r="D10" s="32">
        <f>TSE!$E$23</f>
        <v>375</v>
      </c>
      <c r="E10" s="33">
        <f>TSE!$F$23</f>
        <v>48</v>
      </c>
      <c r="F10" s="33">
        <f>TSE!$G$23</f>
        <v>5</v>
      </c>
      <c r="G10" s="34">
        <f t="shared" ref="G10:G37" si="0">SUM(D10:F10)</f>
        <v>428</v>
      </c>
      <c r="H10" s="32">
        <f>TSE!$E$37</f>
        <v>412</v>
      </c>
      <c r="I10" s="33">
        <f>TSE!$F$37</f>
        <v>43</v>
      </c>
      <c r="J10" s="33">
        <f>TSE!$G$37</f>
        <v>3</v>
      </c>
      <c r="K10" s="34">
        <f t="shared" ref="K10:K37" si="1">SUM(H10:J10)</f>
        <v>458</v>
      </c>
      <c r="L10" s="32">
        <f>TSE!$E$51</f>
        <v>0</v>
      </c>
      <c r="M10" s="33">
        <f>TSE!$F$51</f>
        <v>0</v>
      </c>
      <c r="N10" s="33">
        <f>TSE!$G$51</f>
        <v>0</v>
      </c>
      <c r="O10" s="34">
        <f t="shared" ref="O10:O37" si="2">SUM(L10:N10)</f>
        <v>0</v>
      </c>
      <c r="P10" s="35">
        <f t="shared" ref="P10:P37" si="3">O10+K10+G10</f>
        <v>886</v>
      </c>
    </row>
    <row r="11" spans="2:16" s="25" customFormat="1" ht="30" customHeight="1">
      <c r="B11" s="36" t="s">
        <v>22</v>
      </c>
      <c r="C11" s="37" t="s">
        <v>23</v>
      </c>
      <c r="D11" s="38">
        <f>'TRE-AC'!$E$23</f>
        <v>39</v>
      </c>
      <c r="E11" s="39">
        <f>'TRE-AC'!$F$23</f>
        <v>4</v>
      </c>
      <c r="F11" s="39">
        <f>'TRE-AC'!$G$23</f>
        <v>0</v>
      </c>
      <c r="G11" s="40">
        <f t="shared" si="0"/>
        <v>43</v>
      </c>
      <c r="H11" s="38">
        <f>'TRE-AC'!$E$37</f>
        <v>68</v>
      </c>
      <c r="I11" s="39">
        <f>'TRE-AC'!$F$37</f>
        <v>3</v>
      </c>
      <c r="J11" s="39">
        <f>'TRE-AC'!$G$37</f>
        <v>0</v>
      </c>
      <c r="K11" s="40">
        <f t="shared" si="1"/>
        <v>71</v>
      </c>
      <c r="L11" s="38">
        <f>'TRE-AC'!$E$51</f>
        <v>0</v>
      </c>
      <c r="M11" s="39">
        <f>'TRE-AC'!$F$51</f>
        <v>0</v>
      </c>
      <c r="N11" s="39">
        <f>'TRE-AC'!$G$51</f>
        <v>0</v>
      </c>
      <c r="O11" s="40">
        <f t="shared" si="2"/>
        <v>0</v>
      </c>
      <c r="P11" s="41">
        <f t="shared" si="3"/>
        <v>114</v>
      </c>
    </row>
    <row r="12" spans="2:16" s="25" customFormat="1" ht="30" customHeight="1">
      <c r="B12" s="36" t="s">
        <v>24</v>
      </c>
      <c r="C12" s="37" t="s">
        <v>25</v>
      </c>
      <c r="D12" s="38">
        <f>'TRE-AL'!$E$23</f>
        <v>100</v>
      </c>
      <c r="E12" s="39">
        <f>'TRE-AL'!$F$23</f>
        <v>18</v>
      </c>
      <c r="F12" s="39">
        <f>'TRE-AL'!$G$23</f>
        <v>0</v>
      </c>
      <c r="G12" s="40">
        <f t="shared" si="0"/>
        <v>118</v>
      </c>
      <c r="H12" s="38">
        <f>'TRE-AL'!$E$37</f>
        <v>158</v>
      </c>
      <c r="I12" s="39">
        <f>'TRE-AL'!$F$37</f>
        <v>13</v>
      </c>
      <c r="J12" s="39">
        <f>'TRE-AL'!$G$37</f>
        <v>0</v>
      </c>
      <c r="K12" s="40">
        <f t="shared" si="1"/>
        <v>171</v>
      </c>
      <c r="L12" s="38">
        <f>'TRE-AL'!$E$51</f>
        <v>0</v>
      </c>
      <c r="M12" s="39">
        <f>'TRE-AL'!$F$51</f>
        <v>0</v>
      </c>
      <c r="N12" s="39">
        <f>'TRE-AL'!$G$51</f>
        <v>0</v>
      </c>
      <c r="O12" s="40">
        <f t="shared" si="2"/>
        <v>0</v>
      </c>
      <c r="P12" s="41">
        <f t="shared" si="3"/>
        <v>289</v>
      </c>
    </row>
    <row r="13" spans="2:16" s="25" customFormat="1" ht="30" customHeight="1">
      <c r="B13" s="36" t="s">
        <v>26</v>
      </c>
      <c r="C13" s="37" t="s">
        <v>27</v>
      </c>
      <c r="D13" s="38">
        <f>'TRE-AM'!$E$23</f>
        <v>125</v>
      </c>
      <c r="E13" s="39">
        <f>'TRE-AM'!$F$23</f>
        <v>4</v>
      </c>
      <c r="F13" s="39">
        <f>'TRE-AM'!$G$23</f>
        <v>0</v>
      </c>
      <c r="G13" s="40">
        <f t="shared" si="0"/>
        <v>129</v>
      </c>
      <c r="H13" s="38">
        <f>'TRE-AM'!$E$37</f>
        <v>161</v>
      </c>
      <c r="I13" s="39">
        <f>'TRE-AM'!$F$37</f>
        <v>11</v>
      </c>
      <c r="J13" s="39">
        <f>'TRE-AM'!$G$37</f>
        <v>0</v>
      </c>
      <c r="K13" s="40">
        <f t="shared" si="1"/>
        <v>172</v>
      </c>
      <c r="L13" s="38">
        <f>'TRE-AM'!$E$51</f>
        <v>0</v>
      </c>
      <c r="M13" s="39">
        <f>'TRE-AM'!$F$51</f>
        <v>0</v>
      </c>
      <c r="N13" s="39">
        <f>'TRE-AM'!$G$51</f>
        <v>0</v>
      </c>
      <c r="O13" s="40">
        <f t="shared" si="2"/>
        <v>0</v>
      </c>
      <c r="P13" s="41">
        <f t="shared" si="3"/>
        <v>301</v>
      </c>
    </row>
    <row r="14" spans="2:16" s="25" customFormat="1" ht="30" customHeight="1">
      <c r="B14" s="36" t="s">
        <v>28</v>
      </c>
      <c r="C14" s="37" t="s">
        <v>29</v>
      </c>
      <c r="D14" s="38">
        <f>'TRE-BA'!$E$23</f>
        <v>344</v>
      </c>
      <c r="E14" s="39">
        <f>'TRE-BA'!$F$23</f>
        <v>23</v>
      </c>
      <c r="F14" s="39">
        <f>'TRE-BA'!$G$23</f>
        <v>2</v>
      </c>
      <c r="G14" s="40">
        <f t="shared" si="0"/>
        <v>369</v>
      </c>
      <c r="H14" s="38">
        <f>'TRE-BA'!$E$37</f>
        <v>493</v>
      </c>
      <c r="I14" s="39">
        <f>'TRE-BA'!$F$37</f>
        <v>32</v>
      </c>
      <c r="J14" s="39">
        <f>'TRE-BA'!$G$37</f>
        <v>6</v>
      </c>
      <c r="K14" s="40">
        <f t="shared" si="1"/>
        <v>531</v>
      </c>
      <c r="L14" s="38">
        <f>'TRE-BA'!$E$51</f>
        <v>0</v>
      </c>
      <c r="M14" s="39">
        <f>'TRE-BA'!$F$51</f>
        <v>0</v>
      </c>
      <c r="N14" s="39">
        <f>'TRE-BA'!$G$51</f>
        <v>0</v>
      </c>
      <c r="O14" s="40">
        <f t="shared" si="2"/>
        <v>0</v>
      </c>
      <c r="P14" s="41">
        <f t="shared" si="3"/>
        <v>900</v>
      </c>
    </row>
    <row r="15" spans="2:16" s="25" customFormat="1" ht="30" customHeight="1">
      <c r="B15" s="36" t="s">
        <v>30</v>
      </c>
      <c r="C15" s="37" t="s">
        <v>31</v>
      </c>
      <c r="D15" s="38">
        <f>'TRE-CE'!$E$23</f>
        <v>220</v>
      </c>
      <c r="E15" s="39">
        <f>'TRE-CE'!$F$23</f>
        <v>21</v>
      </c>
      <c r="F15" s="39">
        <f>'TRE-CE'!$G$23</f>
        <v>0</v>
      </c>
      <c r="G15" s="40">
        <f t="shared" si="0"/>
        <v>241</v>
      </c>
      <c r="H15" s="38">
        <f>'TRE-CE'!$E$37</f>
        <v>351</v>
      </c>
      <c r="I15" s="39">
        <f>'TRE-CE'!$F$37</f>
        <v>16</v>
      </c>
      <c r="J15" s="39">
        <f>'TRE-CE'!$G$37</f>
        <v>1</v>
      </c>
      <c r="K15" s="40">
        <f t="shared" si="1"/>
        <v>368</v>
      </c>
      <c r="L15" s="38">
        <f>'TRE-CE'!$E$51</f>
        <v>0</v>
      </c>
      <c r="M15" s="39">
        <f>'TRE-CE'!$F$51</f>
        <v>0</v>
      </c>
      <c r="N15" s="39">
        <f>'TRE-CE'!$G$51</f>
        <v>0</v>
      </c>
      <c r="O15" s="40">
        <f t="shared" si="2"/>
        <v>0</v>
      </c>
      <c r="P15" s="41">
        <f t="shared" si="3"/>
        <v>609</v>
      </c>
    </row>
    <row r="16" spans="2:16" s="25" customFormat="1" ht="30" customHeight="1">
      <c r="B16" s="36" t="s">
        <v>32</v>
      </c>
      <c r="C16" s="37" t="s">
        <v>33</v>
      </c>
      <c r="D16" s="38">
        <f>'TRE-DF'!$E$23</f>
        <v>77</v>
      </c>
      <c r="E16" s="39">
        <f>'TRE-DF'!$F$23</f>
        <v>7</v>
      </c>
      <c r="F16" s="39">
        <f>'TRE-DF'!$G$23</f>
        <v>1</v>
      </c>
      <c r="G16" s="40">
        <f t="shared" si="0"/>
        <v>85</v>
      </c>
      <c r="H16" s="38">
        <f>'TRE-DF'!$E$37</f>
        <v>125</v>
      </c>
      <c r="I16" s="39">
        <f>'TRE-DF'!$F$37</f>
        <v>6</v>
      </c>
      <c r="J16" s="39">
        <f>'TRE-DF'!$G$37</f>
        <v>0</v>
      </c>
      <c r="K16" s="40">
        <f t="shared" si="1"/>
        <v>131</v>
      </c>
      <c r="L16" s="38">
        <f>'TRE-DF'!$E$51</f>
        <v>0</v>
      </c>
      <c r="M16" s="39">
        <f>'TRE-DF'!$F$51</f>
        <v>0</v>
      </c>
      <c r="N16" s="39">
        <f>'TRE-DF'!$G$51</f>
        <v>0</v>
      </c>
      <c r="O16" s="40">
        <f t="shared" si="2"/>
        <v>0</v>
      </c>
      <c r="P16" s="41">
        <f t="shared" si="3"/>
        <v>216</v>
      </c>
    </row>
    <row r="17" spans="2:16" s="25" customFormat="1" ht="30" customHeight="1">
      <c r="B17" s="36" t="s">
        <v>34</v>
      </c>
      <c r="C17" s="37" t="s">
        <v>35</v>
      </c>
      <c r="D17" s="38">
        <f>'TRE-ES'!$E$23</f>
        <v>128</v>
      </c>
      <c r="E17" s="39">
        <f>'TRE-ES'!$F$23</f>
        <v>4</v>
      </c>
      <c r="F17" s="39">
        <f>'TRE-ES'!$G$23</f>
        <v>1</v>
      </c>
      <c r="G17" s="40">
        <f t="shared" si="0"/>
        <v>133</v>
      </c>
      <c r="H17" s="38">
        <f>'TRE-ES'!$E$37</f>
        <v>184</v>
      </c>
      <c r="I17" s="39">
        <f>'TRE-ES'!$F$37</f>
        <v>12</v>
      </c>
      <c r="J17" s="39">
        <f>'TRE-ES'!$G$37</f>
        <v>0</v>
      </c>
      <c r="K17" s="40">
        <f t="shared" si="1"/>
        <v>196</v>
      </c>
      <c r="L17" s="38">
        <f>'TRE-ES'!$E$51</f>
        <v>0</v>
      </c>
      <c r="M17" s="39">
        <f>'TRE-ES'!$F$51</f>
        <v>0</v>
      </c>
      <c r="N17" s="39">
        <f>'TRE-ES'!$G$51</f>
        <v>0</v>
      </c>
      <c r="O17" s="40">
        <f t="shared" si="2"/>
        <v>0</v>
      </c>
      <c r="P17" s="41">
        <f t="shared" si="3"/>
        <v>329</v>
      </c>
    </row>
    <row r="18" spans="2:16" s="25" customFormat="1" ht="30" customHeight="1">
      <c r="B18" s="36" t="s">
        <v>36</v>
      </c>
      <c r="C18" s="37" t="s">
        <v>37</v>
      </c>
      <c r="D18" s="38">
        <f>'TRE-GO'!$E$23</f>
        <v>196</v>
      </c>
      <c r="E18" s="39">
        <f>'TRE-GO'!$F$23</f>
        <v>15</v>
      </c>
      <c r="F18" s="39">
        <f>'TRE-GO'!$G$23</f>
        <v>0</v>
      </c>
      <c r="G18" s="40">
        <f t="shared" si="0"/>
        <v>211</v>
      </c>
      <c r="H18" s="38">
        <f>'TRE-GO'!$E$37</f>
        <v>267</v>
      </c>
      <c r="I18" s="39">
        <f>'TRE-GO'!$F$37</f>
        <v>25</v>
      </c>
      <c r="J18" s="39">
        <f>'TRE-GO'!$G$37</f>
        <v>2</v>
      </c>
      <c r="K18" s="40">
        <f t="shared" si="1"/>
        <v>294</v>
      </c>
      <c r="L18" s="38">
        <f>'TRE-GO'!$E$51</f>
        <v>0</v>
      </c>
      <c r="M18" s="39">
        <f>'TRE-GO'!$F$51</f>
        <v>0</v>
      </c>
      <c r="N18" s="39">
        <f>'TRE-GO'!$G$51</f>
        <v>0</v>
      </c>
      <c r="O18" s="40">
        <f t="shared" si="2"/>
        <v>0</v>
      </c>
      <c r="P18" s="41">
        <f t="shared" si="3"/>
        <v>505</v>
      </c>
    </row>
    <row r="19" spans="2:16" s="25" customFormat="1" ht="30" customHeight="1">
      <c r="B19" s="36" t="s">
        <v>38</v>
      </c>
      <c r="C19" s="37" t="s">
        <v>39</v>
      </c>
      <c r="D19" s="38">
        <f>'TRE-MA'!$E$23</f>
        <v>167</v>
      </c>
      <c r="E19" s="39">
        <f>'TRE-MA'!$F$23</f>
        <v>33</v>
      </c>
      <c r="F19" s="39">
        <f>'TRE-MA'!$G$23</f>
        <v>0</v>
      </c>
      <c r="G19" s="40">
        <f t="shared" si="0"/>
        <v>200</v>
      </c>
      <c r="H19" s="38">
        <f>'TRE-MA'!$E$37</f>
        <v>239</v>
      </c>
      <c r="I19" s="39">
        <f>'TRE-MA'!$F$37</f>
        <v>40</v>
      </c>
      <c r="J19" s="39">
        <f>'TRE-MA'!$G$37</f>
        <v>1</v>
      </c>
      <c r="K19" s="40">
        <f t="shared" si="1"/>
        <v>280</v>
      </c>
      <c r="L19" s="38">
        <f>'TRE-MA'!$E$51</f>
        <v>0</v>
      </c>
      <c r="M19" s="39">
        <f>'TRE-MA'!$F$51</f>
        <v>0</v>
      </c>
      <c r="N19" s="39">
        <f>'TRE-MA'!$G$51</f>
        <v>0</v>
      </c>
      <c r="O19" s="40">
        <f t="shared" si="2"/>
        <v>0</v>
      </c>
      <c r="P19" s="41">
        <f t="shared" si="3"/>
        <v>480</v>
      </c>
    </row>
    <row r="20" spans="2:16" s="25" customFormat="1" ht="30" customHeight="1">
      <c r="B20" s="36" t="s">
        <v>40</v>
      </c>
      <c r="C20" s="37" t="s">
        <v>41</v>
      </c>
      <c r="D20" s="38">
        <f>'TRE-MT'!$E$23</f>
        <v>115</v>
      </c>
      <c r="E20" s="39">
        <f>'TRE-MT'!$F$23</f>
        <v>5</v>
      </c>
      <c r="F20" s="39">
        <f>'TRE-MT'!$G$23</f>
        <v>0</v>
      </c>
      <c r="G20" s="40">
        <f t="shared" si="0"/>
        <v>120</v>
      </c>
      <c r="H20" s="38">
        <f>'TRE-MT'!$E$37</f>
        <v>166</v>
      </c>
      <c r="I20" s="39">
        <f>'TRE-MT'!$F$37</f>
        <v>5</v>
      </c>
      <c r="J20" s="39">
        <f>'TRE-MT'!$G$37</f>
        <v>2</v>
      </c>
      <c r="K20" s="40">
        <f t="shared" si="1"/>
        <v>173</v>
      </c>
      <c r="L20" s="38">
        <f>'TRE-MT'!$E$51</f>
        <v>0</v>
      </c>
      <c r="M20" s="39">
        <f>'TRE-MT'!$F$51</f>
        <v>0</v>
      </c>
      <c r="N20" s="39">
        <f>'TRE-MT'!$G$51</f>
        <v>0</v>
      </c>
      <c r="O20" s="40">
        <f t="shared" si="2"/>
        <v>0</v>
      </c>
      <c r="P20" s="41">
        <f t="shared" si="3"/>
        <v>293</v>
      </c>
    </row>
    <row r="21" spans="2:16" s="25" customFormat="1" ht="30" customHeight="1">
      <c r="B21" s="36" t="s">
        <v>42</v>
      </c>
      <c r="C21" s="37" t="s">
        <v>43</v>
      </c>
      <c r="D21" s="38">
        <f>'TRE-MS'!$E$23</f>
        <v>113</v>
      </c>
      <c r="E21" s="39">
        <f>'TRE-MS'!$F$23</f>
        <v>6</v>
      </c>
      <c r="F21" s="39">
        <f>'TRE-MS'!$G$23</f>
        <v>0</v>
      </c>
      <c r="G21" s="40">
        <f t="shared" si="0"/>
        <v>119</v>
      </c>
      <c r="H21" s="38">
        <f>'TRE-MS'!$E$37</f>
        <v>154</v>
      </c>
      <c r="I21" s="39">
        <f>'TRE-MS'!$F$37</f>
        <v>6</v>
      </c>
      <c r="J21" s="39">
        <f>'TRE-MS'!$G$37</f>
        <v>0</v>
      </c>
      <c r="K21" s="40">
        <f t="shared" si="1"/>
        <v>160</v>
      </c>
      <c r="L21" s="38">
        <f>'TRE-MS'!$E$51</f>
        <v>0</v>
      </c>
      <c r="M21" s="39">
        <f>'TRE-MS'!$F$51</f>
        <v>0</v>
      </c>
      <c r="N21" s="39">
        <f>'TRE-MS'!$G$51</f>
        <v>0</v>
      </c>
      <c r="O21" s="40">
        <f t="shared" si="2"/>
        <v>0</v>
      </c>
      <c r="P21" s="41">
        <f t="shared" si="3"/>
        <v>279</v>
      </c>
    </row>
    <row r="22" spans="2:16" s="25" customFormat="1" ht="30" customHeight="1">
      <c r="B22" s="36" t="s">
        <v>44</v>
      </c>
      <c r="C22" s="37" t="s">
        <v>45</v>
      </c>
      <c r="D22" s="38">
        <f>'TRE-MG'!$E$23</f>
        <v>627</v>
      </c>
      <c r="E22" s="39">
        <f>'TRE-MG'!$F$23</f>
        <v>49</v>
      </c>
      <c r="F22" s="39">
        <f>'TRE-MG'!$G$23</f>
        <v>2</v>
      </c>
      <c r="G22" s="40">
        <f t="shared" si="0"/>
        <v>678</v>
      </c>
      <c r="H22" s="38">
        <f>'TRE-MG'!$E$37</f>
        <v>943</v>
      </c>
      <c r="I22" s="39">
        <f>'TRE-MG'!$F$37</f>
        <v>36</v>
      </c>
      <c r="J22" s="39">
        <f>'TRE-MG'!$G$37</f>
        <v>4</v>
      </c>
      <c r="K22" s="40">
        <f t="shared" si="1"/>
        <v>983</v>
      </c>
      <c r="L22" s="38">
        <f>'TRE-MG'!$E$51</f>
        <v>0</v>
      </c>
      <c r="M22" s="39">
        <f>'TRE-MG'!$F$51</f>
        <v>0</v>
      </c>
      <c r="N22" s="39">
        <f>'TRE-MG'!$G$51</f>
        <v>0</v>
      </c>
      <c r="O22" s="40">
        <f t="shared" si="2"/>
        <v>0</v>
      </c>
      <c r="P22" s="41">
        <f t="shared" si="3"/>
        <v>1661</v>
      </c>
    </row>
    <row r="23" spans="2:16" s="25" customFormat="1" ht="30" customHeight="1">
      <c r="B23" s="36" t="s">
        <v>46</v>
      </c>
      <c r="C23" s="37" t="s">
        <v>47</v>
      </c>
      <c r="D23" s="38">
        <f>'TRE-PA'!$E$23</f>
        <v>182</v>
      </c>
      <c r="E23" s="39">
        <f>'TRE-PA'!$F$23</f>
        <v>15</v>
      </c>
      <c r="F23" s="39">
        <f>'TRE-PA'!$G$23</f>
        <v>0</v>
      </c>
      <c r="G23" s="40">
        <f t="shared" si="0"/>
        <v>197</v>
      </c>
      <c r="H23" s="38">
        <f>'TRE-PA'!$E$37</f>
        <v>273</v>
      </c>
      <c r="I23" s="39">
        <f>'TRE-PA'!$F$37</f>
        <v>13</v>
      </c>
      <c r="J23" s="39">
        <f>'TRE-PA'!$G$37</f>
        <v>1</v>
      </c>
      <c r="K23" s="40">
        <f t="shared" si="1"/>
        <v>287</v>
      </c>
      <c r="L23" s="38">
        <f>'TRE-PA'!$E$51</f>
        <v>0</v>
      </c>
      <c r="M23" s="39">
        <f>'TRE-PA'!$F$51</f>
        <v>0</v>
      </c>
      <c r="N23" s="39">
        <f>'TRE-PA'!$G$51</f>
        <v>0</v>
      </c>
      <c r="O23" s="40">
        <f t="shared" si="2"/>
        <v>0</v>
      </c>
      <c r="P23" s="41">
        <f t="shared" si="3"/>
        <v>484</v>
      </c>
    </row>
    <row r="24" spans="2:16" s="25" customFormat="1" ht="30" customHeight="1">
      <c r="B24" s="36" t="s">
        <v>48</v>
      </c>
      <c r="C24" s="37" t="s">
        <v>49</v>
      </c>
      <c r="D24" s="38">
        <f>'TRE-PB'!$E$23</f>
        <v>144</v>
      </c>
      <c r="E24" s="39">
        <f>'TRE-PB'!$F$23</f>
        <v>10</v>
      </c>
      <c r="F24" s="39">
        <f>'TRE-PB'!$G$23</f>
        <v>0</v>
      </c>
      <c r="G24" s="40">
        <f t="shared" si="0"/>
        <v>154</v>
      </c>
      <c r="H24" s="38">
        <f>'TRE-PB'!$E$37</f>
        <v>222</v>
      </c>
      <c r="I24" s="39">
        <f>'TRE-PB'!$F$37</f>
        <v>13</v>
      </c>
      <c r="J24" s="39">
        <f>'TRE-PB'!$G$37</f>
        <v>0</v>
      </c>
      <c r="K24" s="40">
        <f t="shared" si="1"/>
        <v>235</v>
      </c>
      <c r="L24" s="38">
        <f>'TRE-PB'!$E$51</f>
        <v>0</v>
      </c>
      <c r="M24" s="39">
        <f>'TRE-PB'!$F$51</f>
        <v>0</v>
      </c>
      <c r="N24" s="39">
        <f>'TRE-PB'!$G$51</f>
        <v>0</v>
      </c>
      <c r="O24" s="40">
        <f t="shared" si="2"/>
        <v>0</v>
      </c>
      <c r="P24" s="41">
        <f t="shared" si="3"/>
        <v>389</v>
      </c>
    </row>
    <row r="25" spans="2:16" s="25" customFormat="1" ht="30" customHeight="1">
      <c r="B25" s="36" t="s">
        <v>50</v>
      </c>
      <c r="C25" s="37" t="s">
        <v>51</v>
      </c>
      <c r="D25" s="38">
        <f>'TRE-PR'!$E$23</f>
        <v>358</v>
      </c>
      <c r="E25" s="39">
        <f>'TRE-PR'!$F$23</f>
        <v>19</v>
      </c>
      <c r="F25" s="39">
        <f>'TRE-PR'!$G$23</f>
        <v>2</v>
      </c>
      <c r="G25" s="40">
        <f t="shared" si="0"/>
        <v>379</v>
      </c>
      <c r="H25" s="38">
        <f>'TRE-PR'!$E$37</f>
        <v>464</v>
      </c>
      <c r="I25" s="39">
        <f>'TRE-PR'!$F$37</f>
        <v>15</v>
      </c>
      <c r="J25" s="39">
        <f>'TRE-PR'!$G$37</f>
        <v>0</v>
      </c>
      <c r="K25" s="40">
        <f t="shared" si="1"/>
        <v>479</v>
      </c>
      <c r="L25" s="38">
        <f>'TRE-PR'!$E$51</f>
        <v>0</v>
      </c>
      <c r="M25" s="39">
        <f>'TRE-PR'!$F$51</f>
        <v>0</v>
      </c>
      <c r="N25" s="39">
        <f>'TRE-PR'!$G$51</f>
        <v>0</v>
      </c>
      <c r="O25" s="40">
        <f t="shared" si="2"/>
        <v>0</v>
      </c>
      <c r="P25" s="41">
        <f t="shared" si="3"/>
        <v>858</v>
      </c>
    </row>
    <row r="26" spans="2:16" s="25" customFormat="1" ht="30" customHeight="1">
      <c r="B26" s="36" t="s">
        <v>52</v>
      </c>
      <c r="C26" s="37" t="s">
        <v>53</v>
      </c>
      <c r="D26" s="38">
        <f>'TRE-PE'!$E$23</f>
        <v>258</v>
      </c>
      <c r="E26" s="39">
        <f>'TRE-PE'!$F$23</f>
        <v>29</v>
      </c>
      <c r="F26" s="39">
        <f>'TRE-PE'!$G$23</f>
        <v>2</v>
      </c>
      <c r="G26" s="40">
        <f t="shared" si="0"/>
        <v>289</v>
      </c>
      <c r="H26" s="38">
        <f>'TRE-PE'!$E$37</f>
        <v>374</v>
      </c>
      <c r="I26" s="39">
        <f>'TRE-PE'!$F$37</f>
        <v>35</v>
      </c>
      <c r="J26" s="39">
        <f>'TRE-PE'!$G$37</f>
        <v>1</v>
      </c>
      <c r="K26" s="40">
        <f t="shared" si="1"/>
        <v>410</v>
      </c>
      <c r="L26" s="38">
        <f>'TRE-PE'!$E$51</f>
        <v>0</v>
      </c>
      <c r="M26" s="39">
        <f>'TRE-PE'!$F$51</f>
        <v>0</v>
      </c>
      <c r="N26" s="39">
        <f>'TRE-PE'!$G$51</f>
        <v>0</v>
      </c>
      <c r="O26" s="40">
        <f t="shared" si="2"/>
        <v>0</v>
      </c>
      <c r="P26" s="41">
        <f t="shared" si="3"/>
        <v>699</v>
      </c>
    </row>
    <row r="27" spans="2:16" s="25" customFormat="1" ht="30" customHeight="1">
      <c r="B27" s="36" t="s">
        <v>54</v>
      </c>
      <c r="C27" s="37" t="s">
        <v>55</v>
      </c>
      <c r="D27" s="38">
        <f>'TRE-PI'!$E$23</f>
        <v>156</v>
      </c>
      <c r="E27" s="39">
        <f>'TRE-PI'!$F$23</f>
        <v>12</v>
      </c>
      <c r="F27" s="39">
        <f>'TRE-PI'!$G$23</f>
        <v>0</v>
      </c>
      <c r="G27" s="40">
        <f t="shared" si="0"/>
        <v>168</v>
      </c>
      <c r="H27" s="38">
        <f>'TRE-PI'!$E$37</f>
        <v>221</v>
      </c>
      <c r="I27" s="39">
        <f>'TRE-PI'!$F$37</f>
        <v>11</v>
      </c>
      <c r="J27" s="39">
        <f>'TRE-PI'!$G$37</f>
        <v>0</v>
      </c>
      <c r="K27" s="40">
        <f t="shared" si="1"/>
        <v>232</v>
      </c>
      <c r="L27" s="38">
        <f>'TRE-PI'!$E$51</f>
        <v>0</v>
      </c>
      <c r="M27" s="39">
        <f>'TRE-PI'!$F$51</f>
        <v>0</v>
      </c>
      <c r="N27" s="39">
        <f>'TRE-PI'!$G$51</f>
        <v>0</v>
      </c>
      <c r="O27" s="40">
        <f t="shared" si="2"/>
        <v>0</v>
      </c>
      <c r="P27" s="41">
        <f t="shared" si="3"/>
        <v>400</v>
      </c>
    </row>
    <row r="28" spans="2:16" s="25" customFormat="1" ht="30" customHeight="1">
      <c r="B28" s="36" t="s">
        <v>56</v>
      </c>
      <c r="C28" s="37" t="s">
        <v>57</v>
      </c>
      <c r="D28" s="38">
        <f>'TRE-RJ'!$E$23</f>
        <v>485</v>
      </c>
      <c r="E28" s="39">
        <f>'TRE-RJ'!$F$23</f>
        <v>19</v>
      </c>
      <c r="F28" s="39">
        <f>'TRE-RJ'!$G$23</f>
        <v>2</v>
      </c>
      <c r="G28" s="40">
        <f t="shared" si="0"/>
        <v>506</v>
      </c>
      <c r="H28" s="38">
        <f>'TRE-RJ'!$E$37</f>
        <v>740</v>
      </c>
      <c r="I28" s="39">
        <f>'TRE-RJ'!$F$37</f>
        <v>27</v>
      </c>
      <c r="J28" s="39">
        <f>'TRE-RJ'!$G$37</f>
        <v>6</v>
      </c>
      <c r="K28" s="40">
        <f t="shared" si="1"/>
        <v>773</v>
      </c>
      <c r="L28" s="38">
        <f>'TRE-RJ'!$E$51</f>
        <v>6</v>
      </c>
      <c r="M28" s="39">
        <f>'TRE-RJ'!$F$51</f>
        <v>0</v>
      </c>
      <c r="N28" s="39">
        <f>'TRE-RJ'!$G$51</f>
        <v>1</v>
      </c>
      <c r="O28" s="40">
        <f t="shared" si="2"/>
        <v>7</v>
      </c>
      <c r="P28" s="41">
        <f t="shared" si="3"/>
        <v>1286</v>
      </c>
    </row>
    <row r="29" spans="2:16" s="25" customFormat="1" ht="30" customHeight="1">
      <c r="B29" s="36" t="s">
        <v>58</v>
      </c>
      <c r="C29" s="37" t="s">
        <v>59</v>
      </c>
      <c r="D29" s="38">
        <f>'TRE-RN'!$E$23</f>
        <v>123</v>
      </c>
      <c r="E29" s="39">
        <f>'TRE-RN'!$F$23</f>
        <v>19</v>
      </c>
      <c r="F29" s="39">
        <f>'TRE-RN'!$G$23</f>
        <v>0</v>
      </c>
      <c r="G29" s="40">
        <f t="shared" si="0"/>
        <v>142</v>
      </c>
      <c r="H29" s="38">
        <f>'TRE-RN'!$E$37</f>
        <v>192</v>
      </c>
      <c r="I29" s="39">
        <f>'TRE-RN'!$F$37</f>
        <v>14</v>
      </c>
      <c r="J29" s="39">
        <f>'TRE-RN'!$G$37</f>
        <v>0</v>
      </c>
      <c r="K29" s="40">
        <f t="shared" si="1"/>
        <v>206</v>
      </c>
      <c r="L29" s="38">
        <f>'TRE-RN'!$E$51</f>
        <v>0</v>
      </c>
      <c r="M29" s="39">
        <f>'TRE-RN'!$F$51</f>
        <v>0</v>
      </c>
      <c r="N29" s="39">
        <f>'TRE-RN'!$G$51</f>
        <v>0</v>
      </c>
      <c r="O29" s="40">
        <f t="shared" si="2"/>
        <v>0</v>
      </c>
      <c r="P29" s="41">
        <f t="shared" si="3"/>
        <v>348</v>
      </c>
    </row>
    <row r="30" spans="2:16" s="25" customFormat="1" ht="30" customHeight="1">
      <c r="B30" s="36" t="s">
        <v>60</v>
      </c>
      <c r="C30" s="37" t="s">
        <v>61</v>
      </c>
      <c r="D30" s="38">
        <f>'TRE-RS'!$E$23</f>
        <v>321</v>
      </c>
      <c r="E30" s="39">
        <f>'TRE-RS'!$F$23</f>
        <v>7</v>
      </c>
      <c r="F30" s="39">
        <f>'TRE-RS'!$G$23</f>
        <v>0</v>
      </c>
      <c r="G30" s="40">
        <f t="shared" si="0"/>
        <v>328</v>
      </c>
      <c r="H30" s="38">
        <f>'TRE-RS'!$E$37</f>
        <v>442</v>
      </c>
      <c r="I30" s="39">
        <f>'TRE-RS'!$F$37</f>
        <v>10</v>
      </c>
      <c r="J30" s="39">
        <f>'TRE-RS'!$G$37</f>
        <v>0</v>
      </c>
      <c r="K30" s="40">
        <f t="shared" si="1"/>
        <v>452</v>
      </c>
      <c r="L30" s="38">
        <f>'TRE-RS'!$E$51</f>
        <v>0</v>
      </c>
      <c r="M30" s="39">
        <f>'TRE-RS'!$F$51</f>
        <v>0</v>
      </c>
      <c r="N30" s="39">
        <f>'TRE-RS'!$G$51</f>
        <v>0</v>
      </c>
      <c r="O30" s="40">
        <f t="shared" si="2"/>
        <v>0</v>
      </c>
      <c r="P30" s="41">
        <f t="shared" si="3"/>
        <v>780</v>
      </c>
    </row>
    <row r="31" spans="2:16" s="25" customFormat="1" ht="30" customHeight="1">
      <c r="B31" s="36" t="s">
        <v>62</v>
      </c>
      <c r="C31" s="37" t="s">
        <v>63</v>
      </c>
      <c r="D31" s="38">
        <f>'TRE-RO'!$E$23</f>
        <v>72</v>
      </c>
      <c r="E31" s="39">
        <f>'TRE-RO'!$F$23</f>
        <v>4</v>
      </c>
      <c r="F31" s="39">
        <f>'TRE-RO'!$G$23</f>
        <v>0</v>
      </c>
      <c r="G31" s="40">
        <f t="shared" si="0"/>
        <v>76</v>
      </c>
      <c r="H31" s="38">
        <f>'TRE-RO'!$E$37</f>
        <v>107</v>
      </c>
      <c r="I31" s="39">
        <f>'TRE-RO'!$F$37</f>
        <v>3</v>
      </c>
      <c r="J31" s="39">
        <f>'TRE-RO'!$G$37</f>
        <v>2</v>
      </c>
      <c r="K31" s="40">
        <f t="shared" si="1"/>
        <v>112</v>
      </c>
      <c r="L31" s="38">
        <f>'TRE-RO'!$E$51</f>
        <v>0</v>
      </c>
      <c r="M31" s="39">
        <f>'TRE-RO'!$F$51</f>
        <v>0</v>
      </c>
      <c r="N31" s="39">
        <f>'TRE-RO'!$G$51</f>
        <v>0</v>
      </c>
      <c r="O31" s="40">
        <f t="shared" si="2"/>
        <v>0</v>
      </c>
      <c r="P31" s="41">
        <f t="shared" si="3"/>
        <v>188</v>
      </c>
    </row>
    <row r="32" spans="2:16" s="25" customFormat="1" ht="30" customHeight="1">
      <c r="B32" s="36" t="s">
        <v>64</v>
      </c>
      <c r="C32" s="37" t="s">
        <v>65</v>
      </c>
      <c r="D32" s="38">
        <f>'TRE-SC'!$E$23</f>
        <v>184</v>
      </c>
      <c r="E32" s="39">
        <f>'TRE-SC'!$F$23</f>
        <v>15</v>
      </c>
      <c r="F32" s="39">
        <f>'TRE-SC'!$G$23</f>
        <v>0</v>
      </c>
      <c r="G32" s="40">
        <f t="shared" si="0"/>
        <v>199</v>
      </c>
      <c r="H32" s="38">
        <f>'TRE-SC'!$E$37</f>
        <v>269</v>
      </c>
      <c r="I32" s="39">
        <f>'TRE-SC'!$F$37</f>
        <v>23</v>
      </c>
      <c r="J32" s="39">
        <f>'TRE-SC'!$G$37</f>
        <v>0</v>
      </c>
      <c r="K32" s="40">
        <f t="shared" si="1"/>
        <v>292</v>
      </c>
      <c r="L32" s="38">
        <f>'TRE-SC'!$E$51</f>
        <v>0</v>
      </c>
      <c r="M32" s="39">
        <f>'TRE-SC'!$F$51</f>
        <v>0</v>
      </c>
      <c r="N32" s="39">
        <f>'TRE-SC'!$G$51</f>
        <v>0</v>
      </c>
      <c r="O32" s="40">
        <f t="shared" si="2"/>
        <v>0</v>
      </c>
      <c r="P32" s="41">
        <f t="shared" si="3"/>
        <v>491</v>
      </c>
    </row>
    <row r="33" spans="2:16" s="25" customFormat="1" ht="30" customHeight="1">
      <c r="B33" s="36" t="s">
        <v>66</v>
      </c>
      <c r="C33" s="37" t="s">
        <v>67</v>
      </c>
      <c r="D33" s="38">
        <f>'TRE-SP'!$E$23</f>
        <v>800</v>
      </c>
      <c r="E33" s="39">
        <f>'TRE-SP'!$F$23</f>
        <v>61</v>
      </c>
      <c r="F33" s="39">
        <f>'TRE-SP'!$G$23</f>
        <v>1</v>
      </c>
      <c r="G33" s="40">
        <f t="shared" si="0"/>
        <v>862</v>
      </c>
      <c r="H33" s="38">
        <f>'TRE-SP'!$E$37</f>
        <v>1264</v>
      </c>
      <c r="I33" s="39">
        <f>'TRE-SP'!$F$37</f>
        <v>70</v>
      </c>
      <c r="J33" s="39">
        <f>'TRE-SP'!$G$37</f>
        <v>5</v>
      </c>
      <c r="K33" s="40">
        <f t="shared" si="1"/>
        <v>1339</v>
      </c>
      <c r="L33" s="38">
        <f>'TRE-SP'!$E$51</f>
        <v>0</v>
      </c>
      <c r="M33" s="39">
        <f>'TRE-SP'!$F$51</f>
        <v>0</v>
      </c>
      <c r="N33" s="39">
        <f>'TRE-SP'!$G$51</f>
        <v>0</v>
      </c>
      <c r="O33" s="40">
        <f t="shared" si="2"/>
        <v>0</v>
      </c>
      <c r="P33" s="41">
        <f t="shared" si="3"/>
        <v>2201</v>
      </c>
    </row>
    <row r="34" spans="2:16" s="25" customFormat="1" ht="30" customHeight="1">
      <c r="B34" s="36" t="s">
        <v>68</v>
      </c>
      <c r="C34" s="37" t="s">
        <v>69</v>
      </c>
      <c r="D34" s="38">
        <f>'TRE-SE'!$E$23</f>
        <v>75</v>
      </c>
      <c r="E34" s="39">
        <f>'TRE-SE'!$F$23</f>
        <v>10</v>
      </c>
      <c r="F34" s="39">
        <f>'TRE-SE'!$G$23</f>
        <v>0</v>
      </c>
      <c r="G34" s="40">
        <f t="shared" si="0"/>
        <v>85</v>
      </c>
      <c r="H34" s="38">
        <f>'TRE-SE'!$E$37</f>
        <v>123</v>
      </c>
      <c r="I34" s="39">
        <f>'TRE-SE'!$F$37</f>
        <v>12</v>
      </c>
      <c r="J34" s="39">
        <f>'TRE-SE'!$G$37</f>
        <v>0</v>
      </c>
      <c r="K34" s="40">
        <f t="shared" si="1"/>
        <v>135</v>
      </c>
      <c r="L34" s="38">
        <f>'TRE-SE'!$E$51</f>
        <v>0</v>
      </c>
      <c r="M34" s="39">
        <f>'TRE-SE'!$F$51</f>
        <v>0</v>
      </c>
      <c r="N34" s="39">
        <f>'TRE-SE'!$G$51</f>
        <v>0</v>
      </c>
      <c r="O34" s="40">
        <f t="shared" si="2"/>
        <v>0</v>
      </c>
      <c r="P34" s="41">
        <f t="shared" si="3"/>
        <v>220</v>
      </c>
    </row>
    <row r="35" spans="2:16" s="25" customFormat="1" ht="30" customHeight="1">
      <c r="B35" s="36" t="s">
        <v>70</v>
      </c>
      <c r="C35" s="37" t="s">
        <v>71</v>
      </c>
      <c r="D35" s="38">
        <f>'TRE-TO'!$E$23</f>
        <v>72</v>
      </c>
      <c r="E35" s="39">
        <f>'TRE-TO'!$F$23</f>
        <v>6</v>
      </c>
      <c r="F35" s="39">
        <f>'TRE-TO'!$G$23</f>
        <v>0</v>
      </c>
      <c r="G35" s="40">
        <f t="shared" si="0"/>
        <v>78</v>
      </c>
      <c r="H35" s="38">
        <f>'TRE-TO'!$E$37</f>
        <v>112</v>
      </c>
      <c r="I35" s="39">
        <f>'TRE-TO'!$F$37</f>
        <v>13</v>
      </c>
      <c r="J35" s="39">
        <f>'TRE-TO'!$G$37</f>
        <v>0</v>
      </c>
      <c r="K35" s="40">
        <f t="shared" si="1"/>
        <v>125</v>
      </c>
      <c r="L35" s="38">
        <f>'TRE-TO'!$E$51</f>
        <v>0</v>
      </c>
      <c r="M35" s="39">
        <f>'TRE-TO'!$F$51</f>
        <v>0</v>
      </c>
      <c r="N35" s="39">
        <f>'TRE-TO'!$G$51</f>
        <v>0</v>
      </c>
      <c r="O35" s="40">
        <f t="shared" si="2"/>
        <v>0</v>
      </c>
      <c r="P35" s="41">
        <f t="shared" si="3"/>
        <v>203</v>
      </c>
    </row>
    <row r="36" spans="2:16" s="25" customFormat="1" ht="30" customHeight="1">
      <c r="B36" s="36" t="s">
        <v>72</v>
      </c>
      <c r="C36" s="37" t="s">
        <v>73</v>
      </c>
      <c r="D36" s="38">
        <f>'TRE-RR'!$E$23</f>
        <v>35</v>
      </c>
      <c r="E36" s="39">
        <f>'TRE-RR'!$F$23</f>
        <v>6</v>
      </c>
      <c r="F36" s="39">
        <f>'TRE-RR'!$G$23</f>
        <v>0</v>
      </c>
      <c r="G36" s="40">
        <f t="shared" si="0"/>
        <v>41</v>
      </c>
      <c r="H36" s="38">
        <f>'TRE-RR'!$E$37</f>
        <v>65</v>
      </c>
      <c r="I36" s="39">
        <f>'TRE-RR'!$F$37</f>
        <v>6</v>
      </c>
      <c r="J36" s="39">
        <f>'TRE-RR'!$G$37</f>
        <v>0</v>
      </c>
      <c r="K36" s="40">
        <f t="shared" si="1"/>
        <v>71</v>
      </c>
      <c r="L36" s="38">
        <f>'TRE-RR'!$E$51</f>
        <v>0</v>
      </c>
      <c r="M36" s="39">
        <f>'TRE-RR'!$F$51</f>
        <v>0</v>
      </c>
      <c r="N36" s="39">
        <f>'TRE-RR'!$G$51</f>
        <v>0</v>
      </c>
      <c r="O36" s="40">
        <f t="shared" si="2"/>
        <v>0</v>
      </c>
      <c r="P36" s="41">
        <f t="shared" si="3"/>
        <v>112</v>
      </c>
    </row>
    <row r="37" spans="2:16" s="25" customFormat="1" ht="30" customHeight="1">
      <c r="B37" s="42" t="s">
        <v>74</v>
      </c>
      <c r="C37" s="43" t="s">
        <v>75</v>
      </c>
      <c r="D37" s="44">
        <f>'TRE-AP'!$E$23</f>
        <v>42</v>
      </c>
      <c r="E37" s="45">
        <f>'TRE-AP'!$F$23</f>
        <v>2</v>
      </c>
      <c r="F37" s="45">
        <f>'TRE-AP'!$G$23</f>
        <v>0</v>
      </c>
      <c r="G37" s="46">
        <f t="shared" si="0"/>
        <v>44</v>
      </c>
      <c r="H37" s="44">
        <f>'TRE-AP'!$E$37</f>
        <v>71</v>
      </c>
      <c r="I37" s="45">
        <f>'TRE-AP'!$F$37</f>
        <v>3</v>
      </c>
      <c r="J37" s="45">
        <f>'TRE-AP'!$G$37</f>
        <v>0</v>
      </c>
      <c r="K37" s="46">
        <f t="shared" si="1"/>
        <v>74</v>
      </c>
      <c r="L37" s="44">
        <f>'TRE-AP'!$E$51</f>
        <v>0</v>
      </c>
      <c r="M37" s="45">
        <f>'TRE-AP'!$F$51</f>
        <v>0</v>
      </c>
      <c r="N37" s="45">
        <f>'TRE-AP'!$G$51</f>
        <v>0</v>
      </c>
      <c r="O37" s="46">
        <f t="shared" si="2"/>
        <v>0</v>
      </c>
      <c r="P37" s="47">
        <f t="shared" si="3"/>
        <v>118</v>
      </c>
    </row>
    <row r="38" spans="2:16" s="25" customFormat="1" ht="30" customHeight="1">
      <c r="B38" s="12" t="s">
        <v>10</v>
      </c>
      <c r="C38" s="5"/>
      <c r="D38" s="48">
        <f t="shared" ref="D38:P38" si="4">SUM(D10:D37)</f>
        <v>5933</v>
      </c>
      <c r="E38" s="48">
        <f t="shared" si="4"/>
        <v>471</v>
      </c>
      <c r="F38" s="48">
        <f t="shared" si="4"/>
        <v>18</v>
      </c>
      <c r="G38" s="48">
        <f t="shared" si="4"/>
        <v>6422</v>
      </c>
      <c r="H38" s="48">
        <f t="shared" si="4"/>
        <v>8660</v>
      </c>
      <c r="I38" s="48">
        <f t="shared" si="4"/>
        <v>516</v>
      </c>
      <c r="J38" s="48">
        <f t="shared" si="4"/>
        <v>34</v>
      </c>
      <c r="K38" s="48">
        <f t="shared" si="4"/>
        <v>9210</v>
      </c>
      <c r="L38" s="48">
        <f t="shared" si="4"/>
        <v>6</v>
      </c>
      <c r="M38" s="48">
        <f t="shared" si="4"/>
        <v>0</v>
      </c>
      <c r="N38" s="48">
        <f t="shared" si="4"/>
        <v>1</v>
      </c>
      <c r="O38" s="48">
        <f t="shared" si="4"/>
        <v>7</v>
      </c>
      <c r="P38" s="49">
        <f t="shared" si="4"/>
        <v>15639</v>
      </c>
    </row>
    <row r="39" spans="2:16" ht="19.5" customHeight="1"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</row>
  </sheetData>
  <mergeCells count="10">
    <mergeCell ref="L7:O7"/>
    <mergeCell ref="L8:O8"/>
    <mergeCell ref="B5:O5"/>
    <mergeCell ref="P7:P9"/>
    <mergeCell ref="B38:C38"/>
    <mergeCell ref="D8:G8"/>
    <mergeCell ref="D7:G7"/>
    <mergeCell ref="H7:K7"/>
    <mergeCell ref="H8:K8"/>
    <mergeCell ref="B7:C8"/>
  </mergeCells>
  <dataValidations count="1">
    <dataValidation type="list" allowBlank="1" showInputMessage="1" showErrorMessage="1" sqref="F3:G3 J3:K3 N3:P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192"/>
      <c r="B1" s="192" t="s">
        <v>0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</row>
    <row r="2" spans="1:20" ht="30" customHeight="1">
      <c r="A2" s="193"/>
      <c r="B2" s="193" t="s">
        <v>1</v>
      </c>
      <c r="C2" s="193"/>
      <c r="D2" s="193"/>
      <c r="E2" s="194" t="s">
        <v>2</v>
      </c>
      <c r="F2" s="193"/>
      <c r="G2" s="193"/>
      <c r="H2" s="194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</row>
    <row r="3" spans="1:20" ht="30" customHeight="1">
      <c r="A3" s="193"/>
      <c r="B3" s="193" t="s">
        <v>3</v>
      </c>
      <c r="C3" s="193"/>
      <c r="D3" s="193"/>
      <c r="E3" s="195" t="s">
        <v>35</v>
      </c>
      <c r="F3" s="195"/>
      <c r="G3" s="193"/>
      <c r="H3" s="194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</row>
    <row r="4" spans="1:20" ht="30" customHeight="1">
      <c r="A4" s="193"/>
      <c r="B4" s="193" t="s">
        <v>5</v>
      </c>
      <c r="C4" s="193"/>
      <c r="D4" s="193"/>
      <c r="E4" s="196" t="s">
        <v>77</v>
      </c>
      <c r="F4" s="197">
        <v>2022</v>
      </c>
      <c r="G4" s="193"/>
      <c r="H4" s="194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</row>
    <row r="5" spans="1:20" ht="19.5" customHeight="1">
      <c r="A5" s="193"/>
      <c r="B5" s="198"/>
      <c r="C5" s="193"/>
      <c r="D5" s="193"/>
      <c r="E5" s="193"/>
      <c r="F5" s="193"/>
      <c r="G5" s="193"/>
      <c r="H5" s="194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</row>
    <row r="6" spans="1:20" ht="49.5" customHeight="1">
      <c r="A6" s="193"/>
      <c r="B6" s="13" t="s">
        <v>6</v>
      </c>
      <c r="C6" s="13"/>
      <c r="D6" s="13"/>
      <c r="E6" s="13"/>
      <c r="F6" s="13"/>
      <c r="G6" s="13"/>
      <c r="H6" s="1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</row>
    <row r="7" spans="1:20" ht="49.5" customHeight="1">
      <c r="A7" s="193"/>
      <c r="B7" s="194" t="s">
        <v>78</v>
      </c>
      <c r="C7" s="193"/>
      <c r="D7" s="193"/>
      <c r="E7" s="193"/>
      <c r="F7" s="193"/>
      <c r="G7" s="193"/>
      <c r="H7" s="194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</row>
    <row r="8" spans="1:20" ht="39.75" customHeight="1">
      <c r="A8" s="199"/>
      <c r="B8" s="6" t="s">
        <v>79</v>
      </c>
      <c r="C8" s="14"/>
      <c r="D8" s="14"/>
      <c r="E8" s="14" t="s">
        <v>9</v>
      </c>
      <c r="F8" s="14"/>
      <c r="G8" s="14"/>
      <c r="H8" s="16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</row>
    <row r="9" spans="1:20" ht="39.75" customHeight="1">
      <c r="A9" s="199"/>
      <c r="B9" s="18"/>
      <c r="C9" s="3"/>
      <c r="D9" s="3"/>
      <c r="E9" s="200" t="s">
        <v>16</v>
      </c>
      <c r="F9" s="200" t="s">
        <v>17</v>
      </c>
      <c r="G9" s="200" t="s">
        <v>18</v>
      </c>
      <c r="H9" s="201" t="s">
        <v>10</v>
      </c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</row>
    <row r="10" spans="1:20" ht="24.75" customHeight="1">
      <c r="A10" s="199"/>
      <c r="B10" s="202"/>
      <c r="C10" s="203"/>
      <c r="D10" s="204">
        <v>13</v>
      </c>
      <c r="E10" s="205">
        <v>97</v>
      </c>
      <c r="F10" s="205">
        <v>3</v>
      </c>
      <c r="G10" s="205">
        <v>1</v>
      </c>
      <c r="H10" s="206">
        <f t="shared" ref="H10:H37" si="0">SUM(E10:G10)</f>
        <v>101</v>
      </c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</row>
    <row r="11" spans="1:20" ht="24.75" customHeight="1">
      <c r="A11" s="199"/>
      <c r="B11" s="202"/>
      <c r="C11" s="207" t="s">
        <v>80</v>
      </c>
      <c r="D11" s="208">
        <v>12</v>
      </c>
      <c r="E11" s="205">
        <v>9</v>
      </c>
      <c r="F11" s="205">
        <v>0</v>
      </c>
      <c r="G11" s="205">
        <v>0</v>
      </c>
      <c r="H11" s="206">
        <f t="shared" si="0"/>
        <v>9</v>
      </c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</row>
    <row r="12" spans="1:20" ht="24.75" customHeight="1">
      <c r="A12" s="199"/>
      <c r="B12" s="202" t="s">
        <v>81</v>
      </c>
      <c r="C12" s="209"/>
      <c r="D12" s="208">
        <v>11</v>
      </c>
      <c r="E12" s="205">
        <v>4</v>
      </c>
      <c r="F12" s="205">
        <v>0</v>
      </c>
      <c r="G12" s="205">
        <v>0</v>
      </c>
      <c r="H12" s="206">
        <f t="shared" si="0"/>
        <v>4</v>
      </c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</row>
    <row r="13" spans="1:20" ht="24.75" customHeight="1">
      <c r="A13" s="199"/>
      <c r="B13" s="202" t="s">
        <v>82</v>
      </c>
      <c r="C13" s="203"/>
      <c r="D13" s="208">
        <v>10</v>
      </c>
      <c r="E13" s="205">
        <v>5</v>
      </c>
      <c r="F13" s="205">
        <v>0</v>
      </c>
      <c r="G13" s="205">
        <v>0</v>
      </c>
      <c r="H13" s="206">
        <f t="shared" si="0"/>
        <v>5</v>
      </c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</row>
    <row r="14" spans="1:20" ht="24.75" customHeight="1">
      <c r="A14" s="199"/>
      <c r="B14" s="202" t="s">
        <v>81</v>
      </c>
      <c r="C14" s="207"/>
      <c r="D14" s="208">
        <v>9</v>
      </c>
      <c r="E14" s="205">
        <v>3</v>
      </c>
      <c r="F14" s="205">
        <v>0</v>
      </c>
      <c r="G14" s="205">
        <v>0</v>
      </c>
      <c r="H14" s="206">
        <f t="shared" si="0"/>
        <v>3</v>
      </c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</row>
    <row r="15" spans="1:20" ht="24.75" customHeight="1">
      <c r="A15" s="199"/>
      <c r="B15" s="202" t="s">
        <v>83</v>
      </c>
      <c r="C15" s="207" t="s">
        <v>84</v>
      </c>
      <c r="D15" s="208">
        <v>8</v>
      </c>
      <c r="E15" s="205">
        <v>2</v>
      </c>
      <c r="F15" s="205">
        <v>1</v>
      </c>
      <c r="G15" s="205">
        <v>0</v>
      </c>
      <c r="H15" s="206">
        <f t="shared" si="0"/>
        <v>3</v>
      </c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</row>
    <row r="16" spans="1:20" ht="24.75" customHeight="1">
      <c r="A16" s="199"/>
      <c r="B16" s="202" t="s">
        <v>85</v>
      </c>
      <c r="C16" s="207"/>
      <c r="D16" s="208">
        <v>7</v>
      </c>
      <c r="E16" s="205">
        <v>1</v>
      </c>
      <c r="F16" s="205">
        <v>0</v>
      </c>
      <c r="G16" s="205">
        <v>0</v>
      </c>
      <c r="H16" s="206">
        <f t="shared" si="0"/>
        <v>1</v>
      </c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</row>
    <row r="17" spans="1:20" ht="24.75" customHeight="1">
      <c r="A17" s="199"/>
      <c r="B17" s="202" t="s">
        <v>86</v>
      </c>
      <c r="C17" s="209"/>
      <c r="D17" s="208">
        <v>6</v>
      </c>
      <c r="E17" s="205">
        <v>2</v>
      </c>
      <c r="F17" s="205">
        <v>0</v>
      </c>
      <c r="G17" s="205">
        <v>0</v>
      </c>
      <c r="H17" s="206">
        <f t="shared" si="0"/>
        <v>2</v>
      </c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</row>
    <row r="18" spans="1:20" ht="24.75" customHeight="1">
      <c r="A18" s="199"/>
      <c r="B18" s="202" t="s">
        <v>87</v>
      </c>
      <c r="C18" s="203"/>
      <c r="D18" s="208">
        <v>5</v>
      </c>
      <c r="E18" s="205">
        <v>0</v>
      </c>
      <c r="F18" s="205">
        <v>0</v>
      </c>
      <c r="G18" s="205">
        <v>0</v>
      </c>
      <c r="H18" s="206">
        <f t="shared" si="0"/>
        <v>0</v>
      </c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</row>
    <row r="19" spans="1:20" ht="24.75" customHeight="1">
      <c r="A19" s="199"/>
      <c r="B19" s="202" t="s">
        <v>81</v>
      </c>
      <c r="C19" s="207"/>
      <c r="D19" s="208">
        <v>4</v>
      </c>
      <c r="E19" s="205">
        <v>1</v>
      </c>
      <c r="F19" s="205">
        <v>0</v>
      </c>
      <c r="G19" s="205">
        <v>0</v>
      </c>
      <c r="H19" s="206">
        <f t="shared" si="0"/>
        <v>1</v>
      </c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</row>
    <row r="20" spans="1:20" ht="24.75" customHeight="1">
      <c r="A20" s="199"/>
      <c r="B20" s="202"/>
      <c r="C20" s="207" t="s">
        <v>81</v>
      </c>
      <c r="D20" s="208">
        <v>3</v>
      </c>
      <c r="E20" s="205">
        <v>2</v>
      </c>
      <c r="F20" s="205">
        <v>0</v>
      </c>
      <c r="G20" s="205">
        <v>0</v>
      </c>
      <c r="H20" s="206">
        <f t="shared" si="0"/>
        <v>2</v>
      </c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</row>
    <row r="21" spans="1:20" ht="24.75" customHeight="1">
      <c r="A21" s="199"/>
      <c r="B21" s="202"/>
      <c r="C21" s="207"/>
      <c r="D21" s="208">
        <v>2</v>
      </c>
      <c r="E21" s="205">
        <v>2</v>
      </c>
      <c r="F21" s="205">
        <v>0</v>
      </c>
      <c r="G21" s="205">
        <v>0</v>
      </c>
      <c r="H21" s="206">
        <f t="shared" si="0"/>
        <v>2</v>
      </c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</row>
    <row r="22" spans="1:20" ht="24.75" customHeight="1">
      <c r="A22" s="199"/>
      <c r="B22" s="210"/>
      <c r="C22" s="209"/>
      <c r="D22" s="208">
        <v>1</v>
      </c>
      <c r="E22" s="205">
        <v>0</v>
      </c>
      <c r="F22" s="205">
        <v>0</v>
      </c>
      <c r="G22" s="205">
        <v>0</v>
      </c>
      <c r="H22" s="206">
        <f t="shared" si="0"/>
        <v>0</v>
      </c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</row>
    <row r="23" spans="1:20" ht="24.75" customHeight="1">
      <c r="A23" s="199"/>
      <c r="B23" s="18" t="s">
        <v>88</v>
      </c>
      <c r="C23" s="3"/>
      <c r="D23" s="17"/>
      <c r="E23" s="211">
        <f>SUM(E10:E22)</f>
        <v>128</v>
      </c>
      <c r="F23" s="211">
        <f>SUM(F10:F22)</f>
        <v>4</v>
      </c>
      <c r="G23" s="211">
        <f>SUM(G10:G22)</f>
        <v>1</v>
      </c>
      <c r="H23" s="212">
        <f t="shared" si="0"/>
        <v>133</v>
      </c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</row>
    <row r="24" spans="1:20" ht="24.75" customHeight="1">
      <c r="A24" s="199"/>
      <c r="B24" s="202"/>
      <c r="C24" s="203"/>
      <c r="D24" s="204">
        <v>13</v>
      </c>
      <c r="E24" s="205">
        <v>136</v>
      </c>
      <c r="F24" s="205">
        <v>7</v>
      </c>
      <c r="G24" s="205">
        <v>0</v>
      </c>
      <c r="H24" s="206">
        <f t="shared" si="0"/>
        <v>143</v>
      </c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</row>
    <row r="25" spans="1:20" ht="24.75" customHeight="1">
      <c r="A25" s="199"/>
      <c r="B25" s="202"/>
      <c r="C25" s="207" t="s">
        <v>80</v>
      </c>
      <c r="D25" s="208">
        <v>12</v>
      </c>
      <c r="E25" s="205">
        <v>12</v>
      </c>
      <c r="F25" s="205">
        <v>1</v>
      </c>
      <c r="G25" s="205">
        <v>0</v>
      </c>
      <c r="H25" s="206">
        <f t="shared" si="0"/>
        <v>13</v>
      </c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</row>
    <row r="26" spans="1:20" ht="24.75" customHeight="1">
      <c r="A26" s="199"/>
      <c r="B26" s="202" t="s">
        <v>87</v>
      </c>
      <c r="C26" s="209"/>
      <c r="D26" s="208">
        <v>11</v>
      </c>
      <c r="E26" s="205">
        <v>5</v>
      </c>
      <c r="F26" s="205">
        <v>1</v>
      </c>
      <c r="G26" s="205">
        <v>0</v>
      </c>
      <c r="H26" s="206">
        <f t="shared" si="0"/>
        <v>6</v>
      </c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</row>
    <row r="27" spans="1:20" ht="24.75" customHeight="1">
      <c r="A27" s="199"/>
      <c r="B27" s="202" t="s">
        <v>89</v>
      </c>
      <c r="C27" s="203"/>
      <c r="D27" s="208">
        <v>10</v>
      </c>
      <c r="E27" s="205">
        <v>10</v>
      </c>
      <c r="F27" s="205">
        <v>2</v>
      </c>
      <c r="G27" s="205">
        <v>0</v>
      </c>
      <c r="H27" s="206">
        <f t="shared" si="0"/>
        <v>12</v>
      </c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</row>
    <row r="28" spans="1:20" ht="24.75" customHeight="1">
      <c r="A28" s="199"/>
      <c r="B28" s="202" t="s">
        <v>80</v>
      </c>
      <c r="C28" s="207"/>
      <c r="D28" s="208">
        <v>9</v>
      </c>
      <c r="E28" s="205">
        <v>9</v>
      </c>
      <c r="F28" s="205">
        <v>1</v>
      </c>
      <c r="G28" s="205">
        <v>0</v>
      </c>
      <c r="H28" s="206">
        <f t="shared" si="0"/>
        <v>10</v>
      </c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</row>
    <row r="29" spans="1:20" ht="24.75" customHeight="1">
      <c r="A29" s="199"/>
      <c r="B29" s="202" t="s">
        <v>82</v>
      </c>
      <c r="C29" s="207" t="s">
        <v>84</v>
      </c>
      <c r="D29" s="208">
        <v>8</v>
      </c>
      <c r="E29" s="205">
        <v>6</v>
      </c>
      <c r="F29" s="205">
        <v>0</v>
      </c>
      <c r="G29" s="205">
        <v>0</v>
      </c>
      <c r="H29" s="206">
        <f t="shared" si="0"/>
        <v>6</v>
      </c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</row>
    <row r="30" spans="1:20" ht="24.75" customHeight="1">
      <c r="A30" s="199"/>
      <c r="B30" s="202" t="s">
        <v>85</v>
      </c>
      <c r="C30" s="207"/>
      <c r="D30" s="208">
        <v>7</v>
      </c>
      <c r="E30" s="205">
        <v>0</v>
      </c>
      <c r="F30" s="205">
        <v>0</v>
      </c>
      <c r="G30" s="205">
        <v>0</v>
      </c>
      <c r="H30" s="206">
        <f t="shared" si="0"/>
        <v>0</v>
      </c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</row>
    <row r="31" spans="1:20" ht="24.75" customHeight="1">
      <c r="A31" s="199"/>
      <c r="B31" s="202" t="s">
        <v>80</v>
      </c>
      <c r="C31" s="209"/>
      <c r="D31" s="208">
        <v>6</v>
      </c>
      <c r="E31" s="205">
        <v>5</v>
      </c>
      <c r="F31" s="205">
        <v>0</v>
      </c>
      <c r="G31" s="205">
        <v>0</v>
      </c>
      <c r="H31" s="206">
        <f t="shared" si="0"/>
        <v>5</v>
      </c>
      <c r="I31" s="199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</row>
    <row r="32" spans="1:20" ht="24.75" customHeight="1">
      <c r="A32" s="199"/>
      <c r="B32" s="202" t="s">
        <v>90</v>
      </c>
      <c r="C32" s="203"/>
      <c r="D32" s="208">
        <v>5</v>
      </c>
      <c r="E32" s="205">
        <v>0</v>
      </c>
      <c r="F32" s="205">
        <v>0</v>
      </c>
      <c r="G32" s="205">
        <v>0</v>
      </c>
      <c r="H32" s="206">
        <f t="shared" si="0"/>
        <v>0</v>
      </c>
      <c r="I32" s="199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</row>
    <row r="33" spans="1:20" ht="24.75" customHeight="1">
      <c r="A33" s="199"/>
      <c r="B33" s="202"/>
      <c r="C33" s="207"/>
      <c r="D33" s="208">
        <v>4</v>
      </c>
      <c r="E33" s="205">
        <v>0</v>
      </c>
      <c r="F33" s="205">
        <v>0</v>
      </c>
      <c r="G33" s="205">
        <v>0</v>
      </c>
      <c r="H33" s="206">
        <f t="shared" si="0"/>
        <v>0</v>
      </c>
      <c r="I33" s="199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</row>
    <row r="34" spans="1:20" ht="24.75" customHeight="1">
      <c r="A34" s="199"/>
      <c r="B34" s="202"/>
      <c r="C34" s="207" t="s">
        <v>81</v>
      </c>
      <c r="D34" s="208">
        <v>3</v>
      </c>
      <c r="E34" s="205">
        <v>0</v>
      </c>
      <c r="F34" s="205">
        <v>0</v>
      </c>
      <c r="G34" s="205">
        <v>0</v>
      </c>
      <c r="H34" s="206">
        <f t="shared" si="0"/>
        <v>0</v>
      </c>
      <c r="I34" s="199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</row>
    <row r="35" spans="1:20" ht="24.75" customHeight="1">
      <c r="A35" s="199"/>
      <c r="B35" s="202"/>
      <c r="C35" s="207"/>
      <c r="D35" s="208">
        <v>2</v>
      </c>
      <c r="E35" s="205">
        <v>1</v>
      </c>
      <c r="F35" s="205">
        <v>0</v>
      </c>
      <c r="G35" s="205">
        <v>0</v>
      </c>
      <c r="H35" s="206">
        <f t="shared" si="0"/>
        <v>1</v>
      </c>
      <c r="I35" s="19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</row>
    <row r="36" spans="1:20" ht="24.75" customHeight="1">
      <c r="A36" s="199"/>
      <c r="B36" s="210"/>
      <c r="C36" s="209"/>
      <c r="D36" s="208">
        <v>1</v>
      </c>
      <c r="E36" s="205">
        <v>0</v>
      </c>
      <c r="F36" s="205">
        <v>0</v>
      </c>
      <c r="G36" s="205">
        <v>0</v>
      </c>
      <c r="H36" s="206">
        <f t="shared" si="0"/>
        <v>0</v>
      </c>
      <c r="I36" s="199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</row>
    <row r="37" spans="1:20" ht="24.75" customHeight="1">
      <c r="A37" s="199"/>
      <c r="B37" s="18" t="s">
        <v>91</v>
      </c>
      <c r="C37" s="3"/>
      <c r="D37" s="17"/>
      <c r="E37" s="211">
        <f>SUM(E24:E36)</f>
        <v>184</v>
      </c>
      <c r="F37" s="211">
        <f>SUM(F24:F36)</f>
        <v>12</v>
      </c>
      <c r="G37" s="211">
        <f>SUM(G24:G36)</f>
        <v>0</v>
      </c>
      <c r="H37" s="212">
        <f t="shared" si="0"/>
        <v>196</v>
      </c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</row>
    <row r="38" spans="1:20" ht="24.75" customHeight="1">
      <c r="A38" s="199"/>
      <c r="B38" s="202"/>
      <c r="C38" s="203"/>
      <c r="D38" s="204">
        <v>13</v>
      </c>
      <c r="E38" s="205">
        <v>0</v>
      </c>
      <c r="F38" s="205">
        <v>0</v>
      </c>
      <c r="G38" s="205">
        <v>0</v>
      </c>
      <c r="H38" s="206">
        <v>0</v>
      </c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</row>
    <row r="39" spans="1:20" ht="24.75" customHeight="1">
      <c r="A39" s="199"/>
      <c r="B39" s="202"/>
      <c r="C39" s="207" t="s">
        <v>80</v>
      </c>
      <c r="D39" s="208">
        <v>12</v>
      </c>
      <c r="E39" s="205">
        <v>0</v>
      </c>
      <c r="F39" s="205">
        <v>0</v>
      </c>
      <c r="G39" s="205">
        <v>0</v>
      </c>
      <c r="H39" s="206">
        <f t="shared" ref="H39:H51" si="1">SUM(E39:G39)</f>
        <v>0</v>
      </c>
      <c r="I39" s="199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</row>
    <row r="40" spans="1:20" ht="24.75" customHeight="1">
      <c r="A40" s="199"/>
      <c r="B40" s="202" t="s">
        <v>81</v>
      </c>
      <c r="C40" s="209"/>
      <c r="D40" s="208">
        <v>11</v>
      </c>
      <c r="E40" s="205">
        <v>0</v>
      </c>
      <c r="F40" s="205">
        <v>0</v>
      </c>
      <c r="G40" s="205">
        <v>0</v>
      </c>
      <c r="H40" s="206">
        <f t="shared" si="1"/>
        <v>0</v>
      </c>
      <c r="I40" s="199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</row>
    <row r="41" spans="1:20" ht="24.75" customHeight="1">
      <c r="A41" s="199"/>
      <c r="B41" s="202" t="s">
        <v>92</v>
      </c>
      <c r="C41" s="203"/>
      <c r="D41" s="208">
        <v>10</v>
      </c>
      <c r="E41" s="205">
        <v>0</v>
      </c>
      <c r="F41" s="205">
        <v>0</v>
      </c>
      <c r="G41" s="205">
        <v>0</v>
      </c>
      <c r="H41" s="206">
        <f t="shared" si="1"/>
        <v>0</v>
      </c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</row>
    <row r="42" spans="1:20" ht="24.75" customHeight="1">
      <c r="A42" s="199"/>
      <c r="B42" s="202" t="s">
        <v>93</v>
      </c>
      <c r="C42" s="207"/>
      <c r="D42" s="208">
        <v>9</v>
      </c>
      <c r="E42" s="205">
        <v>0</v>
      </c>
      <c r="F42" s="205">
        <v>0</v>
      </c>
      <c r="G42" s="205">
        <v>0</v>
      </c>
      <c r="H42" s="206">
        <f t="shared" si="1"/>
        <v>0</v>
      </c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</row>
    <row r="43" spans="1:20" ht="24.75" customHeight="1">
      <c r="A43" s="199"/>
      <c r="B43" s="202" t="s">
        <v>85</v>
      </c>
      <c r="C43" s="207" t="s">
        <v>84</v>
      </c>
      <c r="D43" s="208">
        <v>8</v>
      </c>
      <c r="E43" s="205">
        <v>0</v>
      </c>
      <c r="F43" s="205">
        <v>0</v>
      </c>
      <c r="G43" s="205">
        <v>0</v>
      </c>
      <c r="H43" s="206">
        <f t="shared" si="1"/>
        <v>0</v>
      </c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</row>
    <row r="44" spans="1:20" ht="24.75" customHeight="1">
      <c r="A44" s="199"/>
      <c r="B44" s="202" t="s">
        <v>83</v>
      </c>
      <c r="C44" s="207"/>
      <c r="D44" s="208">
        <v>7</v>
      </c>
      <c r="E44" s="205">
        <v>0</v>
      </c>
      <c r="F44" s="205">
        <v>0</v>
      </c>
      <c r="G44" s="205">
        <v>0</v>
      </c>
      <c r="H44" s="206">
        <f t="shared" si="1"/>
        <v>0</v>
      </c>
      <c r="I44" s="199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</row>
    <row r="45" spans="1:20" ht="24.75" customHeight="1">
      <c r="A45" s="199"/>
      <c r="B45" s="202" t="s">
        <v>85</v>
      </c>
      <c r="C45" s="209"/>
      <c r="D45" s="208">
        <v>6</v>
      </c>
      <c r="E45" s="205">
        <v>0</v>
      </c>
      <c r="F45" s="205">
        <v>0</v>
      </c>
      <c r="G45" s="205">
        <v>0</v>
      </c>
      <c r="H45" s="206">
        <f t="shared" si="1"/>
        <v>0</v>
      </c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</row>
    <row r="46" spans="1:20" ht="24.75" customHeight="1">
      <c r="A46" s="199"/>
      <c r="B46" s="202" t="s">
        <v>81</v>
      </c>
      <c r="C46" s="203"/>
      <c r="D46" s="208">
        <v>5</v>
      </c>
      <c r="E46" s="205">
        <v>0</v>
      </c>
      <c r="F46" s="205">
        <v>0</v>
      </c>
      <c r="G46" s="205">
        <v>0</v>
      </c>
      <c r="H46" s="206">
        <f t="shared" si="1"/>
        <v>0</v>
      </c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</row>
    <row r="47" spans="1:20" ht="24.75" customHeight="1">
      <c r="A47" s="199"/>
      <c r="B47" s="202" t="s">
        <v>94</v>
      </c>
      <c r="C47" s="207"/>
      <c r="D47" s="208">
        <v>4</v>
      </c>
      <c r="E47" s="205">
        <v>0</v>
      </c>
      <c r="F47" s="205">
        <v>0</v>
      </c>
      <c r="G47" s="205">
        <v>0</v>
      </c>
      <c r="H47" s="206">
        <f t="shared" si="1"/>
        <v>0</v>
      </c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</row>
    <row r="48" spans="1:20" ht="24.75" customHeight="1">
      <c r="A48" s="199"/>
      <c r="B48" s="202"/>
      <c r="C48" s="207" t="s">
        <v>81</v>
      </c>
      <c r="D48" s="208">
        <v>3</v>
      </c>
      <c r="E48" s="205">
        <v>0</v>
      </c>
      <c r="F48" s="205">
        <v>0</v>
      </c>
      <c r="G48" s="205">
        <v>0</v>
      </c>
      <c r="H48" s="206">
        <f t="shared" si="1"/>
        <v>0</v>
      </c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</row>
    <row r="49" spans="1:20" ht="24.75" customHeight="1">
      <c r="A49" s="199"/>
      <c r="B49" s="202"/>
      <c r="C49" s="207"/>
      <c r="D49" s="208">
        <v>2</v>
      </c>
      <c r="E49" s="205">
        <v>0</v>
      </c>
      <c r="F49" s="205">
        <v>0</v>
      </c>
      <c r="G49" s="205">
        <v>0</v>
      </c>
      <c r="H49" s="206">
        <f t="shared" si="1"/>
        <v>0</v>
      </c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</row>
    <row r="50" spans="1:20" ht="24.75" customHeight="1">
      <c r="A50" s="199"/>
      <c r="B50" s="210"/>
      <c r="C50" s="209"/>
      <c r="D50" s="208">
        <v>1</v>
      </c>
      <c r="E50" s="205">
        <v>0</v>
      </c>
      <c r="F50" s="205">
        <v>0</v>
      </c>
      <c r="G50" s="205">
        <v>0</v>
      </c>
      <c r="H50" s="206">
        <f t="shared" si="1"/>
        <v>0</v>
      </c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</row>
    <row r="51" spans="1:20" ht="24.75" customHeight="1">
      <c r="A51" s="199"/>
      <c r="B51" s="18" t="s">
        <v>95</v>
      </c>
      <c r="C51" s="3"/>
      <c r="D51" s="3"/>
      <c r="E51" s="213">
        <f>SUM(E38:E50)</f>
        <v>0</v>
      </c>
      <c r="F51" s="213">
        <f>SUM(F38:F50)</f>
        <v>0</v>
      </c>
      <c r="G51" s="213">
        <f>SUM(G38:G50)</f>
        <v>0</v>
      </c>
      <c r="H51" s="214">
        <f t="shared" si="1"/>
        <v>0</v>
      </c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</row>
    <row r="52" spans="1:20" ht="24.75" customHeight="1">
      <c r="A52" s="199"/>
      <c r="B52" s="19" t="s">
        <v>96</v>
      </c>
      <c r="C52" s="9"/>
      <c r="D52" s="9"/>
      <c r="E52" s="215">
        <f>E23+E37+E51</f>
        <v>312</v>
      </c>
      <c r="F52" s="215">
        <f>F23+F37+F51</f>
        <v>16</v>
      </c>
      <c r="G52" s="215">
        <f>G23+G37+G51</f>
        <v>1</v>
      </c>
      <c r="H52" s="216">
        <f>H51+H37+H23</f>
        <v>329</v>
      </c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</row>
    <row r="53" spans="1:20" ht="19.5" customHeight="1">
      <c r="A53" s="199"/>
      <c r="B53" s="217"/>
      <c r="C53" s="217"/>
      <c r="D53" s="217"/>
      <c r="E53" s="218"/>
      <c r="F53" s="218"/>
      <c r="G53" s="218"/>
      <c r="H53" s="218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</row>
    <row r="54" spans="1:20" ht="19.5" customHeight="1">
      <c r="A54" s="199"/>
      <c r="B54" s="199"/>
      <c r="C54" s="199"/>
      <c r="D54" s="199"/>
      <c r="E54" s="199"/>
      <c r="F54" s="199"/>
      <c r="G54" s="199"/>
      <c r="H54" s="21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</row>
    <row r="55" spans="1:20" ht="19.5" customHeight="1">
      <c r="A55" s="199"/>
      <c r="B55" s="199"/>
      <c r="C55" s="199"/>
      <c r="D55" s="199"/>
      <c r="E55" s="199"/>
      <c r="F55" s="199"/>
      <c r="G55" s="199"/>
      <c r="H55" s="21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20"/>
      <c r="B1" s="220" t="s">
        <v>0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</row>
    <row r="2" spans="1:20" ht="30" customHeight="1">
      <c r="A2" s="221"/>
      <c r="B2" s="221" t="s">
        <v>1</v>
      </c>
      <c r="C2" s="221"/>
      <c r="D2" s="221"/>
      <c r="E2" s="222" t="s">
        <v>2</v>
      </c>
      <c r="F2" s="221"/>
      <c r="G2" s="221"/>
      <c r="H2" s="222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</row>
    <row r="3" spans="1:20" ht="30" customHeight="1">
      <c r="A3" s="221"/>
      <c r="B3" s="221" t="s">
        <v>3</v>
      </c>
      <c r="C3" s="221"/>
      <c r="D3" s="221"/>
      <c r="E3" s="223" t="s">
        <v>37</v>
      </c>
      <c r="F3" s="223"/>
      <c r="G3" s="221"/>
      <c r="H3" s="222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</row>
    <row r="4" spans="1:20" ht="30" customHeight="1">
      <c r="A4" s="221"/>
      <c r="B4" s="221" t="s">
        <v>5</v>
      </c>
      <c r="C4" s="221"/>
      <c r="D4" s="221"/>
      <c r="E4" s="224" t="s">
        <v>77</v>
      </c>
      <c r="F4" s="225">
        <v>2022</v>
      </c>
      <c r="G4" s="221"/>
      <c r="H4" s="222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</row>
    <row r="5" spans="1:20" ht="19.5" customHeight="1">
      <c r="A5" s="221"/>
      <c r="B5" s="226"/>
      <c r="C5" s="221"/>
      <c r="D5" s="221"/>
      <c r="E5" s="221"/>
      <c r="F5" s="221"/>
      <c r="G5" s="221"/>
      <c r="H5" s="222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</row>
    <row r="6" spans="1:20" ht="49.5" customHeight="1">
      <c r="A6" s="221"/>
      <c r="B6" s="13" t="s">
        <v>6</v>
      </c>
      <c r="C6" s="13"/>
      <c r="D6" s="13"/>
      <c r="E6" s="13"/>
      <c r="F6" s="13"/>
      <c r="G6" s="13"/>
      <c r="H6" s="13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</row>
    <row r="7" spans="1:20" ht="49.5" customHeight="1">
      <c r="A7" s="221"/>
      <c r="B7" s="222" t="s">
        <v>78</v>
      </c>
      <c r="C7" s="221"/>
      <c r="D7" s="221"/>
      <c r="E7" s="221"/>
      <c r="F7" s="221"/>
      <c r="G7" s="221"/>
      <c r="H7" s="222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</row>
    <row r="8" spans="1:20" ht="39.75" customHeight="1">
      <c r="A8" s="227"/>
      <c r="B8" s="6" t="s">
        <v>79</v>
      </c>
      <c r="C8" s="14"/>
      <c r="D8" s="14"/>
      <c r="E8" s="14" t="s">
        <v>9</v>
      </c>
      <c r="F8" s="14"/>
      <c r="G8" s="14"/>
      <c r="H8" s="16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</row>
    <row r="9" spans="1:20" ht="39.75" customHeight="1">
      <c r="A9" s="227"/>
      <c r="B9" s="18"/>
      <c r="C9" s="3"/>
      <c r="D9" s="3"/>
      <c r="E9" s="228" t="s">
        <v>16</v>
      </c>
      <c r="F9" s="228" t="s">
        <v>17</v>
      </c>
      <c r="G9" s="228" t="s">
        <v>18</v>
      </c>
      <c r="H9" s="229" t="s">
        <v>10</v>
      </c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</row>
    <row r="10" spans="1:20" ht="24.75" customHeight="1">
      <c r="A10" s="227"/>
      <c r="B10" s="230"/>
      <c r="C10" s="231"/>
      <c r="D10" s="232">
        <v>13</v>
      </c>
      <c r="E10" s="233">
        <v>164</v>
      </c>
      <c r="F10" s="233">
        <v>12</v>
      </c>
      <c r="G10" s="233">
        <v>0</v>
      </c>
      <c r="H10" s="234">
        <f t="shared" ref="H10:H37" si="0">SUM(E10:G10)</f>
        <v>176</v>
      </c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</row>
    <row r="11" spans="1:20" ht="24.75" customHeight="1">
      <c r="A11" s="227"/>
      <c r="B11" s="230"/>
      <c r="C11" s="235" t="s">
        <v>80</v>
      </c>
      <c r="D11" s="236">
        <v>12</v>
      </c>
      <c r="E11" s="233">
        <v>5</v>
      </c>
      <c r="F11" s="233">
        <v>1</v>
      </c>
      <c r="G11" s="233">
        <v>0</v>
      </c>
      <c r="H11" s="234">
        <f t="shared" si="0"/>
        <v>6</v>
      </c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</row>
    <row r="12" spans="1:20" ht="24.75" customHeight="1">
      <c r="A12" s="227"/>
      <c r="B12" s="230" t="s">
        <v>81</v>
      </c>
      <c r="C12" s="237"/>
      <c r="D12" s="236">
        <v>11</v>
      </c>
      <c r="E12" s="233">
        <v>3</v>
      </c>
      <c r="F12" s="233">
        <v>0</v>
      </c>
      <c r="G12" s="233">
        <v>0</v>
      </c>
      <c r="H12" s="234">
        <f t="shared" si="0"/>
        <v>3</v>
      </c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</row>
    <row r="13" spans="1:20" ht="24.75" customHeight="1">
      <c r="A13" s="227"/>
      <c r="B13" s="230" t="s">
        <v>82</v>
      </c>
      <c r="C13" s="231"/>
      <c r="D13" s="236">
        <v>10</v>
      </c>
      <c r="E13" s="233">
        <v>0</v>
      </c>
      <c r="F13" s="233">
        <v>0</v>
      </c>
      <c r="G13" s="233">
        <v>0</v>
      </c>
      <c r="H13" s="234">
        <f t="shared" si="0"/>
        <v>0</v>
      </c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</row>
    <row r="14" spans="1:20" ht="24.75" customHeight="1">
      <c r="A14" s="227"/>
      <c r="B14" s="230" t="s">
        <v>81</v>
      </c>
      <c r="C14" s="235"/>
      <c r="D14" s="236">
        <v>9</v>
      </c>
      <c r="E14" s="233">
        <v>3</v>
      </c>
      <c r="F14" s="233">
        <v>0</v>
      </c>
      <c r="G14" s="233">
        <v>0</v>
      </c>
      <c r="H14" s="234">
        <f t="shared" si="0"/>
        <v>3</v>
      </c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</row>
    <row r="15" spans="1:20" ht="24.75" customHeight="1">
      <c r="A15" s="227"/>
      <c r="B15" s="230" t="s">
        <v>83</v>
      </c>
      <c r="C15" s="235" t="s">
        <v>84</v>
      </c>
      <c r="D15" s="236">
        <v>8</v>
      </c>
      <c r="E15" s="233">
        <v>7</v>
      </c>
      <c r="F15" s="233">
        <v>0</v>
      </c>
      <c r="G15" s="233">
        <v>0</v>
      </c>
      <c r="H15" s="234">
        <f t="shared" si="0"/>
        <v>7</v>
      </c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</row>
    <row r="16" spans="1:20" ht="24.75" customHeight="1">
      <c r="A16" s="227"/>
      <c r="B16" s="230" t="s">
        <v>85</v>
      </c>
      <c r="C16" s="235"/>
      <c r="D16" s="236">
        <v>7</v>
      </c>
      <c r="E16" s="233">
        <v>4</v>
      </c>
      <c r="F16" s="233">
        <v>2</v>
      </c>
      <c r="G16" s="233">
        <v>0</v>
      </c>
      <c r="H16" s="234">
        <f t="shared" si="0"/>
        <v>6</v>
      </c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</row>
    <row r="17" spans="1:20" ht="24.75" customHeight="1">
      <c r="A17" s="227"/>
      <c r="B17" s="230" t="s">
        <v>86</v>
      </c>
      <c r="C17" s="237"/>
      <c r="D17" s="236">
        <v>6</v>
      </c>
      <c r="E17" s="233">
        <v>9</v>
      </c>
      <c r="F17" s="233">
        <v>0</v>
      </c>
      <c r="G17" s="233">
        <v>0</v>
      </c>
      <c r="H17" s="234">
        <f t="shared" si="0"/>
        <v>9</v>
      </c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</row>
    <row r="18" spans="1:20" ht="24.75" customHeight="1">
      <c r="A18" s="227"/>
      <c r="B18" s="230" t="s">
        <v>87</v>
      </c>
      <c r="C18" s="231"/>
      <c r="D18" s="236">
        <v>5</v>
      </c>
      <c r="E18" s="233">
        <v>0</v>
      </c>
      <c r="F18" s="233">
        <v>0</v>
      </c>
      <c r="G18" s="233">
        <v>0</v>
      </c>
      <c r="H18" s="234">
        <f t="shared" si="0"/>
        <v>0</v>
      </c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</row>
    <row r="19" spans="1:20" ht="24.75" customHeight="1">
      <c r="A19" s="227"/>
      <c r="B19" s="230" t="s">
        <v>81</v>
      </c>
      <c r="C19" s="235"/>
      <c r="D19" s="236">
        <v>4</v>
      </c>
      <c r="E19" s="233">
        <v>1</v>
      </c>
      <c r="F19" s="233">
        <v>0</v>
      </c>
      <c r="G19" s="233">
        <v>0</v>
      </c>
      <c r="H19" s="234">
        <f t="shared" si="0"/>
        <v>1</v>
      </c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</row>
    <row r="20" spans="1:20" ht="24.75" customHeight="1">
      <c r="A20" s="227"/>
      <c r="B20" s="230"/>
      <c r="C20" s="235" t="s">
        <v>81</v>
      </c>
      <c r="D20" s="236">
        <v>3</v>
      </c>
      <c r="E20" s="233">
        <v>0</v>
      </c>
      <c r="F20" s="233">
        <v>0</v>
      </c>
      <c r="G20" s="233">
        <v>0</v>
      </c>
      <c r="H20" s="234">
        <f t="shared" si="0"/>
        <v>0</v>
      </c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</row>
    <row r="21" spans="1:20" ht="24.75" customHeight="1">
      <c r="A21" s="227"/>
      <c r="B21" s="230"/>
      <c r="C21" s="235"/>
      <c r="D21" s="236">
        <v>2</v>
      </c>
      <c r="E21" s="233">
        <v>0</v>
      </c>
      <c r="F21" s="233">
        <v>0</v>
      </c>
      <c r="G21" s="233">
        <v>0</v>
      </c>
      <c r="H21" s="234">
        <f t="shared" si="0"/>
        <v>0</v>
      </c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</row>
    <row r="22" spans="1:20" ht="24.75" customHeight="1">
      <c r="A22" s="227"/>
      <c r="B22" s="238"/>
      <c r="C22" s="237"/>
      <c r="D22" s="236">
        <v>1</v>
      </c>
      <c r="E22" s="233">
        <v>0</v>
      </c>
      <c r="F22" s="233">
        <v>0</v>
      </c>
      <c r="G22" s="233">
        <v>0</v>
      </c>
      <c r="H22" s="234">
        <f t="shared" si="0"/>
        <v>0</v>
      </c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</row>
    <row r="23" spans="1:20" ht="24.75" customHeight="1">
      <c r="A23" s="227"/>
      <c r="B23" s="18" t="s">
        <v>88</v>
      </c>
      <c r="C23" s="3"/>
      <c r="D23" s="17"/>
      <c r="E23" s="239">
        <f>SUM(E10:E22)</f>
        <v>196</v>
      </c>
      <c r="F23" s="239">
        <f>SUM(F10:F22)</f>
        <v>15</v>
      </c>
      <c r="G23" s="239">
        <f>SUM(G10:G22)</f>
        <v>0</v>
      </c>
      <c r="H23" s="240">
        <f t="shared" si="0"/>
        <v>211</v>
      </c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</row>
    <row r="24" spans="1:20" ht="24.75" customHeight="1">
      <c r="A24" s="227"/>
      <c r="B24" s="230"/>
      <c r="C24" s="231"/>
      <c r="D24" s="232">
        <v>13</v>
      </c>
      <c r="E24" s="233">
        <v>214</v>
      </c>
      <c r="F24" s="233">
        <v>19</v>
      </c>
      <c r="G24" s="233">
        <v>1</v>
      </c>
      <c r="H24" s="234">
        <f t="shared" si="0"/>
        <v>234</v>
      </c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</row>
    <row r="25" spans="1:20" ht="24.75" customHeight="1">
      <c r="A25" s="227"/>
      <c r="B25" s="230"/>
      <c r="C25" s="235" t="s">
        <v>80</v>
      </c>
      <c r="D25" s="236">
        <v>12</v>
      </c>
      <c r="E25" s="233">
        <v>6</v>
      </c>
      <c r="F25" s="233">
        <v>1</v>
      </c>
      <c r="G25" s="233">
        <v>0</v>
      </c>
      <c r="H25" s="234">
        <f t="shared" si="0"/>
        <v>7</v>
      </c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</row>
    <row r="26" spans="1:20" ht="24.75" customHeight="1">
      <c r="A26" s="227"/>
      <c r="B26" s="230" t="s">
        <v>87</v>
      </c>
      <c r="C26" s="237"/>
      <c r="D26" s="236">
        <v>11</v>
      </c>
      <c r="E26" s="233">
        <v>4</v>
      </c>
      <c r="F26" s="233">
        <v>1</v>
      </c>
      <c r="G26" s="233">
        <v>0</v>
      </c>
      <c r="H26" s="234">
        <f t="shared" si="0"/>
        <v>5</v>
      </c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</row>
    <row r="27" spans="1:20" ht="24.75" customHeight="1">
      <c r="A27" s="227"/>
      <c r="B27" s="230" t="s">
        <v>89</v>
      </c>
      <c r="C27" s="231"/>
      <c r="D27" s="236">
        <v>10</v>
      </c>
      <c r="E27" s="233">
        <v>5</v>
      </c>
      <c r="F27" s="233">
        <v>1</v>
      </c>
      <c r="G27" s="233">
        <v>0</v>
      </c>
      <c r="H27" s="234">
        <f t="shared" si="0"/>
        <v>6</v>
      </c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</row>
    <row r="28" spans="1:20" ht="24.75" customHeight="1">
      <c r="A28" s="227"/>
      <c r="B28" s="230" t="s">
        <v>80</v>
      </c>
      <c r="C28" s="235"/>
      <c r="D28" s="236">
        <v>9</v>
      </c>
      <c r="E28" s="233">
        <v>6</v>
      </c>
      <c r="F28" s="233">
        <v>0</v>
      </c>
      <c r="G28" s="233">
        <v>0</v>
      </c>
      <c r="H28" s="234">
        <f t="shared" si="0"/>
        <v>6</v>
      </c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</row>
    <row r="29" spans="1:20" ht="24.75" customHeight="1">
      <c r="A29" s="227"/>
      <c r="B29" s="230" t="s">
        <v>82</v>
      </c>
      <c r="C29" s="235" t="s">
        <v>84</v>
      </c>
      <c r="D29" s="236">
        <v>8</v>
      </c>
      <c r="E29" s="233">
        <v>13</v>
      </c>
      <c r="F29" s="233">
        <v>1</v>
      </c>
      <c r="G29" s="233">
        <v>0</v>
      </c>
      <c r="H29" s="234">
        <f t="shared" si="0"/>
        <v>14</v>
      </c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</row>
    <row r="30" spans="1:20" ht="24.75" customHeight="1">
      <c r="A30" s="227"/>
      <c r="B30" s="230" t="s">
        <v>85</v>
      </c>
      <c r="C30" s="235"/>
      <c r="D30" s="236">
        <v>7</v>
      </c>
      <c r="E30" s="233">
        <v>9</v>
      </c>
      <c r="F30" s="233">
        <v>2</v>
      </c>
      <c r="G30" s="233">
        <v>1</v>
      </c>
      <c r="H30" s="234">
        <f t="shared" si="0"/>
        <v>12</v>
      </c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</row>
    <row r="31" spans="1:20" ht="24.75" customHeight="1">
      <c r="A31" s="227"/>
      <c r="B31" s="230" t="s">
        <v>80</v>
      </c>
      <c r="C31" s="237"/>
      <c r="D31" s="236">
        <v>6</v>
      </c>
      <c r="E31" s="233">
        <v>7</v>
      </c>
      <c r="F31" s="233">
        <v>0</v>
      </c>
      <c r="G31" s="233">
        <v>0</v>
      </c>
      <c r="H31" s="234">
        <f t="shared" si="0"/>
        <v>7</v>
      </c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</row>
    <row r="32" spans="1:20" ht="24.75" customHeight="1">
      <c r="A32" s="227"/>
      <c r="B32" s="230" t="s">
        <v>90</v>
      </c>
      <c r="C32" s="231"/>
      <c r="D32" s="236">
        <v>5</v>
      </c>
      <c r="E32" s="233">
        <v>2</v>
      </c>
      <c r="F32" s="233">
        <v>0</v>
      </c>
      <c r="G32" s="233">
        <v>0</v>
      </c>
      <c r="H32" s="234">
        <f t="shared" si="0"/>
        <v>2</v>
      </c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</row>
    <row r="33" spans="1:20" ht="24.75" customHeight="1">
      <c r="A33" s="227"/>
      <c r="B33" s="230"/>
      <c r="C33" s="235"/>
      <c r="D33" s="236">
        <v>4</v>
      </c>
      <c r="E33" s="233">
        <v>1</v>
      </c>
      <c r="F33" s="233">
        <v>0</v>
      </c>
      <c r="G33" s="233">
        <v>0</v>
      </c>
      <c r="H33" s="234">
        <f t="shared" si="0"/>
        <v>1</v>
      </c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</row>
    <row r="34" spans="1:20" ht="24.75" customHeight="1">
      <c r="A34" s="227"/>
      <c r="B34" s="230"/>
      <c r="C34" s="235" t="s">
        <v>81</v>
      </c>
      <c r="D34" s="236">
        <v>3</v>
      </c>
      <c r="E34" s="233">
        <v>0</v>
      </c>
      <c r="F34" s="233">
        <v>0</v>
      </c>
      <c r="G34" s="233">
        <v>0</v>
      </c>
      <c r="H34" s="234">
        <f t="shared" si="0"/>
        <v>0</v>
      </c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</row>
    <row r="35" spans="1:20" ht="24.75" customHeight="1">
      <c r="A35" s="227"/>
      <c r="B35" s="230"/>
      <c r="C35" s="235"/>
      <c r="D35" s="236">
        <v>2</v>
      </c>
      <c r="E35" s="233">
        <v>0</v>
      </c>
      <c r="F35" s="233">
        <v>0</v>
      </c>
      <c r="G35" s="233">
        <v>0</v>
      </c>
      <c r="H35" s="234">
        <f t="shared" si="0"/>
        <v>0</v>
      </c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</row>
    <row r="36" spans="1:20" ht="24.75" customHeight="1">
      <c r="A36" s="227"/>
      <c r="B36" s="238"/>
      <c r="C36" s="237"/>
      <c r="D36" s="236">
        <v>1</v>
      </c>
      <c r="E36" s="233">
        <v>0</v>
      </c>
      <c r="F36" s="233">
        <v>0</v>
      </c>
      <c r="G36" s="233">
        <v>0</v>
      </c>
      <c r="H36" s="234">
        <f t="shared" si="0"/>
        <v>0</v>
      </c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</row>
    <row r="37" spans="1:20" ht="24.75" customHeight="1">
      <c r="A37" s="227"/>
      <c r="B37" s="18" t="s">
        <v>91</v>
      </c>
      <c r="C37" s="3"/>
      <c r="D37" s="17"/>
      <c r="E37" s="239">
        <f>SUM(E24:E36)</f>
        <v>267</v>
      </c>
      <c r="F37" s="239">
        <f>SUM(F24:F36)</f>
        <v>25</v>
      </c>
      <c r="G37" s="239">
        <f>SUM(G24:G36)</f>
        <v>2</v>
      </c>
      <c r="H37" s="240">
        <f t="shared" si="0"/>
        <v>294</v>
      </c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</row>
    <row r="38" spans="1:20" ht="24.75" customHeight="1">
      <c r="A38" s="227"/>
      <c r="B38" s="230"/>
      <c r="C38" s="231"/>
      <c r="D38" s="232">
        <v>13</v>
      </c>
      <c r="E38" s="233">
        <v>0</v>
      </c>
      <c r="F38" s="233">
        <v>0</v>
      </c>
      <c r="G38" s="233">
        <v>0</v>
      </c>
      <c r="H38" s="234">
        <v>0</v>
      </c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</row>
    <row r="39" spans="1:20" ht="24.75" customHeight="1">
      <c r="A39" s="227"/>
      <c r="B39" s="230"/>
      <c r="C39" s="235" t="s">
        <v>80</v>
      </c>
      <c r="D39" s="236">
        <v>12</v>
      </c>
      <c r="E39" s="233">
        <v>0</v>
      </c>
      <c r="F39" s="233">
        <v>0</v>
      </c>
      <c r="G39" s="233">
        <v>0</v>
      </c>
      <c r="H39" s="234">
        <f t="shared" ref="H39:H51" si="1">SUM(E39:G39)</f>
        <v>0</v>
      </c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</row>
    <row r="40" spans="1:20" ht="24.75" customHeight="1">
      <c r="A40" s="227"/>
      <c r="B40" s="230" t="s">
        <v>81</v>
      </c>
      <c r="C40" s="237"/>
      <c r="D40" s="236">
        <v>11</v>
      </c>
      <c r="E40" s="233">
        <v>0</v>
      </c>
      <c r="F40" s="233">
        <v>0</v>
      </c>
      <c r="G40" s="233">
        <v>0</v>
      </c>
      <c r="H40" s="234">
        <f t="shared" si="1"/>
        <v>0</v>
      </c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</row>
    <row r="41" spans="1:20" ht="24.75" customHeight="1">
      <c r="A41" s="227"/>
      <c r="B41" s="230" t="s">
        <v>92</v>
      </c>
      <c r="C41" s="231"/>
      <c r="D41" s="236">
        <v>10</v>
      </c>
      <c r="E41" s="233">
        <v>0</v>
      </c>
      <c r="F41" s="233">
        <v>0</v>
      </c>
      <c r="G41" s="233">
        <v>0</v>
      </c>
      <c r="H41" s="234">
        <f t="shared" si="1"/>
        <v>0</v>
      </c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</row>
    <row r="42" spans="1:20" ht="24.75" customHeight="1">
      <c r="A42" s="227"/>
      <c r="B42" s="230" t="s">
        <v>93</v>
      </c>
      <c r="C42" s="235"/>
      <c r="D42" s="236">
        <v>9</v>
      </c>
      <c r="E42" s="233">
        <v>0</v>
      </c>
      <c r="F42" s="233">
        <v>0</v>
      </c>
      <c r="G42" s="233">
        <v>0</v>
      </c>
      <c r="H42" s="234">
        <f t="shared" si="1"/>
        <v>0</v>
      </c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</row>
    <row r="43" spans="1:20" ht="24.75" customHeight="1">
      <c r="A43" s="227"/>
      <c r="B43" s="230" t="s">
        <v>85</v>
      </c>
      <c r="C43" s="235" t="s">
        <v>84</v>
      </c>
      <c r="D43" s="236">
        <v>8</v>
      </c>
      <c r="E43" s="233">
        <v>0</v>
      </c>
      <c r="F43" s="233">
        <v>0</v>
      </c>
      <c r="G43" s="233">
        <v>0</v>
      </c>
      <c r="H43" s="234">
        <f t="shared" si="1"/>
        <v>0</v>
      </c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</row>
    <row r="44" spans="1:20" ht="24.75" customHeight="1">
      <c r="A44" s="227"/>
      <c r="B44" s="230" t="s">
        <v>83</v>
      </c>
      <c r="C44" s="235"/>
      <c r="D44" s="236">
        <v>7</v>
      </c>
      <c r="E44" s="233">
        <v>0</v>
      </c>
      <c r="F44" s="233">
        <v>0</v>
      </c>
      <c r="G44" s="233">
        <v>0</v>
      </c>
      <c r="H44" s="234">
        <f t="shared" si="1"/>
        <v>0</v>
      </c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</row>
    <row r="45" spans="1:20" ht="24.75" customHeight="1">
      <c r="A45" s="227"/>
      <c r="B45" s="230" t="s">
        <v>85</v>
      </c>
      <c r="C45" s="237"/>
      <c r="D45" s="236">
        <v>6</v>
      </c>
      <c r="E45" s="233">
        <v>0</v>
      </c>
      <c r="F45" s="233">
        <v>0</v>
      </c>
      <c r="G45" s="233">
        <v>0</v>
      </c>
      <c r="H45" s="234">
        <f t="shared" si="1"/>
        <v>0</v>
      </c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</row>
    <row r="46" spans="1:20" ht="24.75" customHeight="1">
      <c r="A46" s="227"/>
      <c r="B46" s="230" t="s">
        <v>81</v>
      </c>
      <c r="C46" s="231"/>
      <c r="D46" s="236">
        <v>5</v>
      </c>
      <c r="E46" s="233">
        <v>0</v>
      </c>
      <c r="F46" s="233">
        <v>0</v>
      </c>
      <c r="G46" s="233">
        <v>0</v>
      </c>
      <c r="H46" s="234">
        <f t="shared" si="1"/>
        <v>0</v>
      </c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</row>
    <row r="47" spans="1:20" ht="24.75" customHeight="1">
      <c r="A47" s="227"/>
      <c r="B47" s="230" t="s">
        <v>94</v>
      </c>
      <c r="C47" s="235"/>
      <c r="D47" s="236">
        <v>4</v>
      </c>
      <c r="E47" s="233">
        <v>0</v>
      </c>
      <c r="F47" s="233">
        <v>0</v>
      </c>
      <c r="G47" s="233">
        <v>0</v>
      </c>
      <c r="H47" s="234">
        <f t="shared" si="1"/>
        <v>0</v>
      </c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</row>
    <row r="48" spans="1:20" ht="24.75" customHeight="1">
      <c r="A48" s="227"/>
      <c r="B48" s="230"/>
      <c r="C48" s="235" t="s">
        <v>81</v>
      </c>
      <c r="D48" s="236">
        <v>3</v>
      </c>
      <c r="E48" s="233">
        <v>0</v>
      </c>
      <c r="F48" s="233">
        <v>0</v>
      </c>
      <c r="G48" s="233">
        <v>0</v>
      </c>
      <c r="H48" s="234">
        <f t="shared" si="1"/>
        <v>0</v>
      </c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</row>
    <row r="49" spans="1:20" ht="24.75" customHeight="1">
      <c r="A49" s="227"/>
      <c r="B49" s="230"/>
      <c r="C49" s="235"/>
      <c r="D49" s="236">
        <v>2</v>
      </c>
      <c r="E49" s="233">
        <v>0</v>
      </c>
      <c r="F49" s="233">
        <v>0</v>
      </c>
      <c r="G49" s="233">
        <v>0</v>
      </c>
      <c r="H49" s="234">
        <f t="shared" si="1"/>
        <v>0</v>
      </c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</row>
    <row r="50" spans="1:20" ht="24.75" customHeight="1">
      <c r="A50" s="227"/>
      <c r="B50" s="238"/>
      <c r="C50" s="237"/>
      <c r="D50" s="236">
        <v>1</v>
      </c>
      <c r="E50" s="233">
        <v>0</v>
      </c>
      <c r="F50" s="233">
        <v>0</v>
      </c>
      <c r="G50" s="233">
        <v>0</v>
      </c>
      <c r="H50" s="234">
        <f t="shared" si="1"/>
        <v>0</v>
      </c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</row>
    <row r="51" spans="1:20" ht="24.75" customHeight="1">
      <c r="A51" s="227"/>
      <c r="B51" s="18" t="s">
        <v>95</v>
      </c>
      <c r="C51" s="3"/>
      <c r="D51" s="3"/>
      <c r="E51" s="241">
        <f>SUM(E38:E50)</f>
        <v>0</v>
      </c>
      <c r="F51" s="241">
        <f>SUM(F38:F50)</f>
        <v>0</v>
      </c>
      <c r="G51" s="241">
        <f>SUM(G38:G50)</f>
        <v>0</v>
      </c>
      <c r="H51" s="242">
        <f t="shared" si="1"/>
        <v>0</v>
      </c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</row>
    <row r="52" spans="1:20" ht="24.75" customHeight="1">
      <c r="A52" s="227"/>
      <c r="B52" s="19" t="s">
        <v>96</v>
      </c>
      <c r="C52" s="9"/>
      <c r="D52" s="9"/>
      <c r="E52" s="243">
        <f>E23+E37+E51</f>
        <v>463</v>
      </c>
      <c r="F52" s="243">
        <f>F23+F37+F51</f>
        <v>40</v>
      </c>
      <c r="G52" s="243">
        <f>G23+G37+G51</f>
        <v>2</v>
      </c>
      <c r="H52" s="244">
        <f>H51+H37+H23</f>
        <v>505</v>
      </c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</row>
    <row r="53" spans="1:20" ht="19.5" customHeight="1">
      <c r="A53" s="227"/>
      <c r="B53" s="245"/>
      <c r="C53" s="245"/>
      <c r="D53" s="245"/>
      <c r="E53" s="246"/>
      <c r="F53" s="246"/>
      <c r="G53" s="246"/>
      <c r="H53" s="246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</row>
    <row r="54" spans="1:20" ht="19.5" customHeight="1">
      <c r="A54" s="227"/>
      <c r="B54" s="227"/>
      <c r="C54" s="227"/>
      <c r="D54" s="227"/>
      <c r="E54" s="227"/>
      <c r="F54" s="227"/>
      <c r="G54" s="227"/>
      <c r="H54" s="24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</row>
    <row r="55" spans="1:20" ht="19.5" customHeight="1">
      <c r="A55" s="227"/>
      <c r="B55" s="227"/>
      <c r="C55" s="227"/>
      <c r="D55" s="227"/>
      <c r="E55" s="227"/>
      <c r="F55" s="227"/>
      <c r="G55" s="227"/>
      <c r="H55" s="24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39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118</v>
      </c>
      <c r="F10" s="64">
        <v>24</v>
      </c>
      <c r="G10" s="64">
        <v>0</v>
      </c>
      <c r="H10" s="65">
        <f t="shared" ref="H10:H37" si="0">SUM(E10:G10)</f>
        <v>142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3</v>
      </c>
      <c r="F11" s="64">
        <v>2</v>
      </c>
      <c r="G11" s="64">
        <v>0</v>
      </c>
      <c r="H11" s="65">
        <f t="shared" si="0"/>
        <v>5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6</v>
      </c>
      <c r="F12" s="64">
        <v>2</v>
      </c>
      <c r="G12" s="64">
        <v>0</v>
      </c>
      <c r="H12" s="65">
        <f t="shared" si="0"/>
        <v>8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3</v>
      </c>
      <c r="F13" s="64">
        <v>1</v>
      </c>
      <c r="G13" s="64">
        <v>0</v>
      </c>
      <c r="H13" s="65">
        <f t="shared" si="0"/>
        <v>4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0</v>
      </c>
      <c r="F14" s="64">
        <v>0</v>
      </c>
      <c r="G14" s="64">
        <v>0</v>
      </c>
      <c r="H14" s="65">
        <f t="shared" si="0"/>
        <v>0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0</v>
      </c>
      <c r="F15" s="64">
        <v>1</v>
      </c>
      <c r="G15" s="64">
        <v>0</v>
      </c>
      <c r="H15" s="65">
        <f t="shared" si="0"/>
        <v>1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5</v>
      </c>
      <c r="F16" s="64">
        <v>1</v>
      </c>
      <c r="G16" s="64">
        <v>0</v>
      </c>
      <c r="H16" s="65">
        <f t="shared" si="0"/>
        <v>6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29</v>
      </c>
      <c r="F17" s="64">
        <v>2</v>
      </c>
      <c r="G17" s="64">
        <v>0</v>
      </c>
      <c r="H17" s="65">
        <f t="shared" si="0"/>
        <v>31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1</v>
      </c>
      <c r="F19" s="64">
        <v>0</v>
      </c>
      <c r="G19" s="64">
        <v>0</v>
      </c>
      <c r="H19" s="65">
        <f t="shared" si="0"/>
        <v>1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0</v>
      </c>
      <c r="F20" s="64">
        <v>0</v>
      </c>
      <c r="G20" s="64">
        <v>0</v>
      </c>
      <c r="H20" s="65">
        <f t="shared" si="0"/>
        <v>0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0</v>
      </c>
      <c r="F21" s="64">
        <v>0</v>
      </c>
      <c r="G21" s="64">
        <v>0</v>
      </c>
      <c r="H21" s="65">
        <f t="shared" si="0"/>
        <v>0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2</v>
      </c>
      <c r="F22" s="64">
        <v>0</v>
      </c>
      <c r="G22" s="64">
        <v>0</v>
      </c>
      <c r="H22" s="65">
        <f t="shared" si="0"/>
        <v>2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167</v>
      </c>
      <c r="F23" s="70">
        <f>SUM(F10:F22)</f>
        <v>33</v>
      </c>
      <c r="G23" s="70">
        <f>SUM(G10:G22)</f>
        <v>0</v>
      </c>
      <c r="H23" s="71">
        <f t="shared" si="0"/>
        <v>200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174</v>
      </c>
      <c r="F24" s="64">
        <v>26</v>
      </c>
      <c r="G24" s="64">
        <v>0</v>
      </c>
      <c r="H24" s="65">
        <f t="shared" si="0"/>
        <v>200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7</v>
      </c>
      <c r="F25" s="64">
        <v>2</v>
      </c>
      <c r="G25" s="64">
        <v>0</v>
      </c>
      <c r="H25" s="65">
        <f t="shared" si="0"/>
        <v>9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3</v>
      </c>
      <c r="F26" s="64">
        <v>3</v>
      </c>
      <c r="G26" s="64">
        <v>0</v>
      </c>
      <c r="H26" s="65">
        <f t="shared" si="0"/>
        <v>6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3</v>
      </c>
      <c r="F27" s="64">
        <v>3</v>
      </c>
      <c r="G27" s="64">
        <v>1</v>
      </c>
      <c r="H27" s="65">
        <f t="shared" si="0"/>
        <v>7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2</v>
      </c>
      <c r="F28" s="64">
        <v>0</v>
      </c>
      <c r="G28" s="64">
        <v>0</v>
      </c>
      <c r="H28" s="65">
        <f t="shared" si="0"/>
        <v>2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2</v>
      </c>
      <c r="F29" s="64">
        <v>0</v>
      </c>
      <c r="G29" s="64">
        <v>0</v>
      </c>
      <c r="H29" s="65">
        <f t="shared" si="0"/>
        <v>2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23</v>
      </c>
      <c r="F30" s="64">
        <v>5</v>
      </c>
      <c r="G30" s="64">
        <v>0</v>
      </c>
      <c r="H30" s="65">
        <f t="shared" si="0"/>
        <v>28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16</v>
      </c>
      <c r="F31" s="64">
        <v>1</v>
      </c>
      <c r="G31" s="64">
        <v>0</v>
      </c>
      <c r="H31" s="65">
        <f t="shared" si="0"/>
        <v>17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0</v>
      </c>
      <c r="F32" s="64">
        <v>0</v>
      </c>
      <c r="G32" s="64">
        <v>0</v>
      </c>
      <c r="H32" s="65">
        <f t="shared" si="0"/>
        <v>0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1</v>
      </c>
      <c r="F33" s="64">
        <v>0</v>
      </c>
      <c r="G33" s="64">
        <v>0</v>
      </c>
      <c r="H33" s="65">
        <f t="shared" si="0"/>
        <v>1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0</v>
      </c>
      <c r="F34" s="64">
        <v>0</v>
      </c>
      <c r="G34" s="64">
        <v>0</v>
      </c>
      <c r="H34" s="65">
        <f t="shared" si="0"/>
        <v>0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0</v>
      </c>
      <c r="F35" s="64">
        <v>0</v>
      </c>
      <c r="G35" s="64">
        <v>0</v>
      </c>
      <c r="H35" s="65">
        <f t="shared" si="0"/>
        <v>0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8</v>
      </c>
      <c r="F36" s="64">
        <v>0</v>
      </c>
      <c r="G36" s="64">
        <v>0</v>
      </c>
      <c r="H36" s="65">
        <f t="shared" si="0"/>
        <v>8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239</v>
      </c>
      <c r="F37" s="70">
        <f>SUM(F24:F36)</f>
        <v>40</v>
      </c>
      <c r="G37" s="70">
        <f>SUM(G24:G36)</f>
        <v>1</v>
      </c>
      <c r="H37" s="71">
        <f t="shared" si="0"/>
        <v>280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406</v>
      </c>
      <c r="F52" s="74">
        <f>F23+F37+F51</f>
        <v>73</v>
      </c>
      <c r="G52" s="74">
        <f>G23+G37+G51</f>
        <v>1</v>
      </c>
      <c r="H52" s="75">
        <f>H51+H37+H23</f>
        <v>480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48"/>
      <c r="B1" s="248" t="s">
        <v>0</v>
      </c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</row>
    <row r="2" spans="1:20" ht="30" customHeight="1">
      <c r="A2" s="249"/>
      <c r="B2" s="249" t="s">
        <v>1</v>
      </c>
      <c r="C2" s="249"/>
      <c r="D2" s="249"/>
      <c r="E2" s="250" t="s">
        <v>2</v>
      </c>
      <c r="F2" s="249"/>
      <c r="G2" s="249"/>
      <c r="H2" s="250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</row>
    <row r="3" spans="1:20" ht="30" customHeight="1">
      <c r="A3" s="249"/>
      <c r="B3" s="249" t="s">
        <v>3</v>
      </c>
      <c r="C3" s="249"/>
      <c r="D3" s="249"/>
      <c r="E3" s="251" t="s">
        <v>41</v>
      </c>
      <c r="F3" s="251"/>
      <c r="G3" s="249"/>
      <c r="H3" s="250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</row>
    <row r="4" spans="1:20" ht="30" customHeight="1">
      <c r="A4" s="249"/>
      <c r="B4" s="249" t="s">
        <v>5</v>
      </c>
      <c r="C4" s="249"/>
      <c r="D4" s="249"/>
      <c r="E4" s="252" t="s">
        <v>77</v>
      </c>
      <c r="F4" s="253">
        <v>2022</v>
      </c>
      <c r="G4" s="249"/>
      <c r="H4" s="250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</row>
    <row r="5" spans="1:20" ht="19.5" customHeight="1">
      <c r="A5" s="249"/>
      <c r="B5" s="254"/>
      <c r="C5" s="249"/>
      <c r="D5" s="249"/>
      <c r="E5" s="249"/>
      <c r="F5" s="249"/>
      <c r="G5" s="249"/>
      <c r="H5" s="250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</row>
    <row r="6" spans="1:20" ht="49.5" customHeight="1">
      <c r="A6" s="249"/>
      <c r="B6" s="13" t="s">
        <v>6</v>
      </c>
      <c r="C6" s="13"/>
      <c r="D6" s="13"/>
      <c r="E6" s="13"/>
      <c r="F6" s="13"/>
      <c r="G6" s="13"/>
      <c r="H6" s="13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</row>
    <row r="7" spans="1:20" ht="49.5" customHeight="1">
      <c r="A7" s="249"/>
      <c r="B7" s="250" t="s">
        <v>78</v>
      </c>
      <c r="C7" s="249"/>
      <c r="D7" s="249"/>
      <c r="E7" s="249"/>
      <c r="F7" s="249"/>
      <c r="G7" s="249"/>
      <c r="H7" s="250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</row>
    <row r="8" spans="1:20" ht="39.75" customHeight="1">
      <c r="A8" s="255"/>
      <c r="B8" s="6" t="s">
        <v>79</v>
      </c>
      <c r="C8" s="14"/>
      <c r="D8" s="14"/>
      <c r="E8" s="14" t="s">
        <v>9</v>
      </c>
      <c r="F8" s="14"/>
      <c r="G8" s="14"/>
      <c r="H8" s="16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</row>
    <row r="9" spans="1:20" ht="39.75" customHeight="1">
      <c r="A9" s="255"/>
      <c r="B9" s="18"/>
      <c r="C9" s="3"/>
      <c r="D9" s="3"/>
      <c r="E9" s="256" t="s">
        <v>16</v>
      </c>
      <c r="F9" s="256" t="s">
        <v>17</v>
      </c>
      <c r="G9" s="256" t="s">
        <v>18</v>
      </c>
      <c r="H9" s="257" t="s">
        <v>10</v>
      </c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</row>
    <row r="10" spans="1:20" ht="24.75" customHeight="1">
      <c r="A10" s="255"/>
      <c r="B10" s="258"/>
      <c r="C10" s="259"/>
      <c r="D10" s="260">
        <v>13</v>
      </c>
      <c r="E10" s="261">
        <v>79</v>
      </c>
      <c r="F10" s="261">
        <v>5</v>
      </c>
      <c r="G10" s="261">
        <v>0</v>
      </c>
      <c r="H10" s="262">
        <f t="shared" ref="H10:H37" si="0">SUM(E10:G10)</f>
        <v>84</v>
      </c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</row>
    <row r="11" spans="1:20" ht="24.75" customHeight="1">
      <c r="A11" s="255"/>
      <c r="B11" s="258"/>
      <c r="C11" s="263" t="s">
        <v>80</v>
      </c>
      <c r="D11" s="264">
        <v>12</v>
      </c>
      <c r="E11" s="261">
        <v>3</v>
      </c>
      <c r="F11" s="261">
        <v>0</v>
      </c>
      <c r="G11" s="261">
        <v>0</v>
      </c>
      <c r="H11" s="262">
        <f t="shared" si="0"/>
        <v>3</v>
      </c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</row>
    <row r="12" spans="1:20" ht="24.75" customHeight="1">
      <c r="A12" s="255"/>
      <c r="B12" s="258" t="s">
        <v>81</v>
      </c>
      <c r="C12" s="265"/>
      <c r="D12" s="264">
        <v>11</v>
      </c>
      <c r="E12" s="261">
        <v>0</v>
      </c>
      <c r="F12" s="261">
        <v>0</v>
      </c>
      <c r="G12" s="261">
        <v>0</v>
      </c>
      <c r="H12" s="262">
        <f t="shared" si="0"/>
        <v>0</v>
      </c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</row>
    <row r="13" spans="1:20" ht="24.75" customHeight="1">
      <c r="A13" s="255"/>
      <c r="B13" s="258" t="s">
        <v>82</v>
      </c>
      <c r="C13" s="259"/>
      <c r="D13" s="264">
        <v>10</v>
      </c>
      <c r="E13" s="261">
        <v>2</v>
      </c>
      <c r="F13" s="261">
        <v>0</v>
      </c>
      <c r="G13" s="261">
        <v>0</v>
      </c>
      <c r="H13" s="262">
        <f t="shared" si="0"/>
        <v>2</v>
      </c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</row>
    <row r="14" spans="1:20" ht="24.75" customHeight="1">
      <c r="A14" s="255"/>
      <c r="B14" s="258" t="s">
        <v>81</v>
      </c>
      <c r="C14" s="263"/>
      <c r="D14" s="264">
        <v>9</v>
      </c>
      <c r="E14" s="261">
        <v>1</v>
      </c>
      <c r="F14" s="261">
        <v>0</v>
      </c>
      <c r="G14" s="261">
        <v>0</v>
      </c>
      <c r="H14" s="262">
        <f t="shared" si="0"/>
        <v>1</v>
      </c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</row>
    <row r="15" spans="1:20" ht="24.75" customHeight="1">
      <c r="A15" s="255"/>
      <c r="B15" s="258" t="s">
        <v>83</v>
      </c>
      <c r="C15" s="263" t="s">
        <v>84</v>
      </c>
      <c r="D15" s="264">
        <v>8</v>
      </c>
      <c r="E15" s="261">
        <v>0</v>
      </c>
      <c r="F15" s="261">
        <v>0</v>
      </c>
      <c r="G15" s="261">
        <v>0</v>
      </c>
      <c r="H15" s="262">
        <f t="shared" si="0"/>
        <v>0</v>
      </c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</row>
    <row r="16" spans="1:20" ht="24.75" customHeight="1">
      <c r="A16" s="255"/>
      <c r="B16" s="258" t="s">
        <v>85</v>
      </c>
      <c r="C16" s="263"/>
      <c r="D16" s="264">
        <v>7</v>
      </c>
      <c r="E16" s="261">
        <v>4</v>
      </c>
      <c r="F16" s="261">
        <v>0</v>
      </c>
      <c r="G16" s="261">
        <v>0</v>
      </c>
      <c r="H16" s="262">
        <f t="shared" si="0"/>
        <v>4</v>
      </c>
      <c r="I16" s="25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55"/>
    </row>
    <row r="17" spans="1:20" ht="24.75" customHeight="1">
      <c r="A17" s="255"/>
      <c r="B17" s="258" t="s">
        <v>86</v>
      </c>
      <c r="C17" s="265"/>
      <c r="D17" s="264">
        <v>6</v>
      </c>
      <c r="E17" s="261">
        <v>2</v>
      </c>
      <c r="F17" s="261">
        <v>0</v>
      </c>
      <c r="G17" s="261">
        <v>0</v>
      </c>
      <c r="H17" s="262">
        <f t="shared" si="0"/>
        <v>2</v>
      </c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255"/>
    </row>
    <row r="18" spans="1:20" ht="24.75" customHeight="1">
      <c r="A18" s="255"/>
      <c r="B18" s="258" t="s">
        <v>87</v>
      </c>
      <c r="C18" s="259"/>
      <c r="D18" s="264">
        <v>5</v>
      </c>
      <c r="E18" s="261">
        <v>2</v>
      </c>
      <c r="F18" s="261">
        <v>0</v>
      </c>
      <c r="G18" s="261">
        <v>0</v>
      </c>
      <c r="H18" s="262">
        <f t="shared" si="0"/>
        <v>2</v>
      </c>
      <c r="I18" s="255"/>
      <c r="J18" s="255"/>
      <c r="K18" s="255"/>
      <c r="L18" s="255"/>
      <c r="M18" s="255"/>
      <c r="N18" s="255"/>
      <c r="O18" s="255"/>
      <c r="P18" s="255"/>
      <c r="Q18" s="255"/>
      <c r="R18" s="255"/>
      <c r="S18" s="255"/>
      <c r="T18" s="255"/>
    </row>
    <row r="19" spans="1:20" ht="24.75" customHeight="1">
      <c r="A19" s="255"/>
      <c r="B19" s="258" t="s">
        <v>81</v>
      </c>
      <c r="C19" s="263"/>
      <c r="D19" s="264">
        <v>4</v>
      </c>
      <c r="E19" s="261">
        <v>1</v>
      </c>
      <c r="F19" s="261">
        <v>0</v>
      </c>
      <c r="G19" s="261">
        <v>0</v>
      </c>
      <c r="H19" s="262">
        <f t="shared" si="0"/>
        <v>1</v>
      </c>
      <c r="I19" s="255"/>
      <c r="J19" s="255"/>
      <c r="K19" s="255"/>
      <c r="L19" s="255"/>
      <c r="M19" s="255"/>
      <c r="N19" s="255"/>
      <c r="O19" s="255"/>
      <c r="P19" s="255"/>
      <c r="Q19" s="255"/>
      <c r="R19" s="255"/>
      <c r="S19" s="255"/>
      <c r="T19" s="255"/>
    </row>
    <row r="20" spans="1:20" ht="24.75" customHeight="1">
      <c r="A20" s="255"/>
      <c r="B20" s="258"/>
      <c r="C20" s="263" t="s">
        <v>81</v>
      </c>
      <c r="D20" s="264">
        <v>3</v>
      </c>
      <c r="E20" s="261">
        <v>9</v>
      </c>
      <c r="F20" s="261">
        <v>0</v>
      </c>
      <c r="G20" s="261">
        <v>0</v>
      </c>
      <c r="H20" s="262">
        <f t="shared" si="0"/>
        <v>9</v>
      </c>
      <c r="I20" s="255"/>
      <c r="J20" s="255"/>
      <c r="K20" s="255"/>
      <c r="L20" s="255"/>
      <c r="M20" s="255"/>
      <c r="N20" s="255"/>
      <c r="O20" s="255"/>
      <c r="P20" s="255"/>
      <c r="Q20" s="255"/>
      <c r="R20" s="255"/>
      <c r="S20" s="255"/>
      <c r="T20" s="255"/>
    </row>
    <row r="21" spans="1:20" ht="24.75" customHeight="1">
      <c r="A21" s="255"/>
      <c r="B21" s="258"/>
      <c r="C21" s="263"/>
      <c r="D21" s="264">
        <v>2</v>
      </c>
      <c r="E21" s="261">
        <v>4</v>
      </c>
      <c r="F21" s="261">
        <v>0</v>
      </c>
      <c r="G21" s="261">
        <v>0</v>
      </c>
      <c r="H21" s="262">
        <f t="shared" si="0"/>
        <v>4</v>
      </c>
      <c r="I21" s="255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255"/>
    </row>
    <row r="22" spans="1:20" ht="24.75" customHeight="1">
      <c r="A22" s="255"/>
      <c r="B22" s="266"/>
      <c r="C22" s="265"/>
      <c r="D22" s="264">
        <v>1</v>
      </c>
      <c r="E22" s="261">
        <v>8</v>
      </c>
      <c r="F22" s="261">
        <v>0</v>
      </c>
      <c r="G22" s="261">
        <v>0</v>
      </c>
      <c r="H22" s="262">
        <f t="shared" si="0"/>
        <v>8</v>
      </c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</row>
    <row r="23" spans="1:20" ht="24.75" customHeight="1">
      <c r="A23" s="255"/>
      <c r="B23" s="18" t="s">
        <v>88</v>
      </c>
      <c r="C23" s="3"/>
      <c r="D23" s="17"/>
      <c r="E23" s="267">
        <f>SUM(E10:E22)</f>
        <v>115</v>
      </c>
      <c r="F23" s="267">
        <f>SUM(F10:F22)</f>
        <v>5</v>
      </c>
      <c r="G23" s="267">
        <f>SUM(G10:G22)</f>
        <v>0</v>
      </c>
      <c r="H23" s="268">
        <f t="shared" si="0"/>
        <v>120</v>
      </c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</row>
    <row r="24" spans="1:20" ht="24.75" customHeight="1">
      <c r="A24" s="255"/>
      <c r="B24" s="258"/>
      <c r="C24" s="259"/>
      <c r="D24" s="260">
        <v>13</v>
      </c>
      <c r="E24" s="261">
        <v>120</v>
      </c>
      <c r="F24" s="261">
        <v>5</v>
      </c>
      <c r="G24" s="261">
        <v>1</v>
      </c>
      <c r="H24" s="262">
        <f t="shared" si="0"/>
        <v>126</v>
      </c>
      <c r="I24" s="255"/>
      <c r="J24" s="255"/>
      <c r="K24" s="255"/>
      <c r="L24" s="255"/>
      <c r="M24" s="255"/>
      <c r="N24" s="255"/>
      <c r="O24" s="255"/>
      <c r="P24" s="255"/>
      <c r="Q24" s="255"/>
      <c r="R24" s="255"/>
      <c r="S24" s="255"/>
      <c r="T24" s="255"/>
    </row>
    <row r="25" spans="1:20" ht="24.75" customHeight="1">
      <c r="A25" s="255"/>
      <c r="B25" s="258"/>
      <c r="C25" s="263" t="s">
        <v>80</v>
      </c>
      <c r="D25" s="264">
        <v>12</v>
      </c>
      <c r="E25" s="261">
        <v>7</v>
      </c>
      <c r="F25" s="261">
        <v>0</v>
      </c>
      <c r="G25" s="261">
        <v>0</v>
      </c>
      <c r="H25" s="262">
        <f t="shared" si="0"/>
        <v>7</v>
      </c>
      <c r="I25" s="255"/>
      <c r="J25" s="255"/>
      <c r="K25" s="255"/>
      <c r="L25" s="255"/>
      <c r="M25" s="255"/>
      <c r="N25" s="255"/>
      <c r="O25" s="255"/>
      <c r="P25" s="255"/>
      <c r="Q25" s="255"/>
      <c r="R25" s="255"/>
      <c r="S25" s="255"/>
      <c r="T25" s="255"/>
    </row>
    <row r="26" spans="1:20" ht="24.75" customHeight="1">
      <c r="A26" s="255"/>
      <c r="B26" s="258" t="s">
        <v>87</v>
      </c>
      <c r="C26" s="265"/>
      <c r="D26" s="264">
        <v>11</v>
      </c>
      <c r="E26" s="261">
        <v>1</v>
      </c>
      <c r="F26" s="261">
        <v>0</v>
      </c>
      <c r="G26" s="261">
        <v>0</v>
      </c>
      <c r="H26" s="262">
        <f t="shared" si="0"/>
        <v>1</v>
      </c>
      <c r="I26" s="255"/>
      <c r="J26" s="255"/>
      <c r="K26" s="255"/>
      <c r="L26" s="255"/>
      <c r="M26" s="255"/>
      <c r="N26" s="255"/>
      <c r="O26" s="255"/>
      <c r="P26" s="255"/>
      <c r="Q26" s="255"/>
      <c r="R26" s="255"/>
      <c r="S26" s="255"/>
      <c r="T26" s="255"/>
    </row>
    <row r="27" spans="1:20" ht="24.75" customHeight="1">
      <c r="A27" s="255"/>
      <c r="B27" s="258" t="s">
        <v>89</v>
      </c>
      <c r="C27" s="259"/>
      <c r="D27" s="264">
        <v>10</v>
      </c>
      <c r="E27" s="261">
        <v>3</v>
      </c>
      <c r="F27" s="261">
        <v>0</v>
      </c>
      <c r="G27" s="261">
        <v>1</v>
      </c>
      <c r="H27" s="262">
        <f t="shared" si="0"/>
        <v>4</v>
      </c>
      <c r="I27" s="255"/>
      <c r="J27" s="255"/>
      <c r="K27" s="255"/>
      <c r="L27" s="255"/>
      <c r="M27" s="255"/>
      <c r="N27" s="255"/>
      <c r="O27" s="255"/>
      <c r="P27" s="255"/>
      <c r="Q27" s="255"/>
      <c r="R27" s="255"/>
      <c r="S27" s="255"/>
      <c r="T27" s="255"/>
    </row>
    <row r="28" spans="1:20" ht="24.75" customHeight="1">
      <c r="A28" s="255"/>
      <c r="B28" s="258" t="s">
        <v>80</v>
      </c>
      <c r="C28" s="263"/>
      <c r="D28" s="264">
        <v>9</v>
      </c>
      <c r="E28" s="261">
        <v>2</v>
      </c>
      <c r="F28" s="261">
        <v>0</v>
      </c>
      <c r="G28" s="261">
        <v>0</v>
      </c>
      <c r="H28" s="262">
        <f t="shared" si="0"/>
        <v>2</v>
      </c>
      <c r="I28" s="255"/>
      <c r="J28" s="255"/>
      <c r="K28" s="255"/>
      <c r="L28" s="255"/>
      <c r="M28" s="255"/>
      <c r="N28" s="255"/>
      <c r="O28" s="255"/>
      <c r="P28" s="255"/>
      <c r="Q28" s="255"/>
      <c r="R28" s="255"/>
      <c r="S28" s="255"/>
      <c r="T28" s="255"/>
    </row>
    <row r="29" spans="1:20" ht="24.75" customHeight="1">
      <c r="A29" s="255"/>
      <c r="B29" s="258" t="s">
        <v>82</v>
      </c>
      <c r="C29" s="263" t="s">
        <v>84</v>
      </c>
      <c r="D29" s="264">
        <v>8</v>
      </c>
      <c r="E29" s="261">
        <v>0</v>
      </c>
      <c r="F29" s="261">
        <v>0</v>
      </c>
      <c r="G29" s="261">
        <v>0</v>
      </c>
      <c r="H29" s="262">
        <f t="shared" si="0"/>
        <v>0</v>
      </c>
      <c r="I29" s="255"/>
      <c r="J29" s="255"/>
      <c r="K29" s="255"/>
      <c r="L29" s="255"/>
      <c r="M29" s="255"/>
      <c r="N29" s="255"/>
      <c r="O29" s="255"/>
      <c r="P29" s="255"/>
      <c r="Q29" s="255"/>
      <c r="R29" s="255"/>
      <c r="S29" s="255"/>
      <c r="T29" s="255"/>
    </row>
    <row r="30" spans="1:20" ht="24.75" customHeight="1">
      <c r="A30" s="255"/>
      <c r="B30" s="258" t="s">
        <v>85</v>
      </c>
      <c r="C30" s="263"/>
      <c r="D30" s="264">
        <v>7</v>
      </c>
      <c r="E30" s="261">
        <v>10</v>
      </c>
      <c r="F30" s="261">
        <v>0</v>
      </c>
      <c r="G30" s="261">
        <v>0</v>
      </c>
      <c r="H30" s="262">
        <f t="shared" si="0"/>
        <v>10</v>
      </c>
      <c r="I30" s="255"/>
      <c r="J30" s="255"/>
      <c r="K30" s="255"/>
      <c r="L30" s="255"/>
      <c r="M30" s="255"/>
      <c r="N30" s="255"/>
      <c r="O30" s="255"/>
      <c r="P30" s="255"/>
      <c r="Q30" s="255"/>
      <c r="R30" s="255"/>
      <c r="S30" s="255"/>
      <c r="T30" s="255"/>
    </row>
    <row r="31" spans="1:20" ht="24.75" customHeight="1">
      <c r="A31" s="255"/>
      <c r="B31" s="258" t="s">
        <v>80</v>
      </c>
      <c r="C31" s="265"/>
      <c r="D31" s="264">
        <v>6</v>
      </c>
      <c r="E31" s="261">
        <v>9</v>
      </c>
      <c r="F31" s="261">
        <v>0</v>
      </c>
      <c r="G31" s="261">
        <v>0</v>
      </c>
      <c r="H31" s="262">
        <f t="shared" si="0"/>
        <v>9</v>
      </c>
      <c r="I31" s="255"/>
      <c r="J31" s="255"/>
      <c r="K31" s="255"/>
      <c r="L31" s="255"/>
      <c r="M31" s="255"/>
      <c r="N31" s="255"/>
      <c r="O31" s="255"/>
      <c r="P31" s="255"/>
      <c r="Q31" s="255"/>
      <c r="R31" s="255"/>
      <c r="S31" s="255"/>
      <c r="T31" s="255"/>
    </row>
    <row r="32" spans="1:20" ht="24.75" customHeight="1">
      <c r="A32" s="255"/>
      <c r="B32" s="258" t="s">
        <v>90</v>
      </c>
      <c r="C32" s="259"/>
      <c r="D32" s="264">
        <v>5</v>
      </c>
      <c r="E32" s="261">
        <v>0</v>
      </c>
      <c r="F32" s="261">
        <v>0</v>
      </c>
      <c r="G32" s="261">
        <v>0</v>
      </c>
      <c r="H32" s="262">
        <f t="shared" si="0"/>
        <v>0</v>
      </c>
      <c r="I32" s="255"/>
      <c r="J32" s="255"/>
      <c r="K32" s="255"/>
      <c r="L32" s="255"/>
      <c r="M32" s="255"/>
      <c r="N32" s="255"/>
      <c r="O32" s="255"/>
      <c r="P32" s="255"/>
      <c r="Q32" s="255"/>
      <c r="R32" s="255"/>
      <c r="S32" s="255"/>
      <c r="T32" s="255"/>
    </row>
    <row r="33" spans="1:20" ht="24.75" customHeight="1">
      <c r="A33" s="255"/>
      <c r="B33" s="258"/>
      <c r="C33" s="263"/>
      <c r="D33" s="264">
        <v>4</v>
      </c>
      <c r="E33" s="261">
        <v>0</v>
      </c>
      <c r="F33" s="261">
        <v>0</v>
      </c>
      <c r="G33" s="261">
        <v>0</v>
      </c>
      <c r="H33" s="262">
        <f t="shared" si="0"/>
        <v>0</v>
      </c>
      <c r="I33" s="255"/>
      <c r="J33" s="255"/>
      <c r="K33" s="255"/>
      <c r="L33" s="255"/>
      <c r="M33" s="255"/>
      <c r="N33" s="255"/>
      <c r="O33" s="255"/>
      <c r="P33" s="255"/>
      <c r="Q33" s="255"/>
      <c r="R33" s="255"/>
      <c r="S33" s="255"/>
      <c r="T33" s="255"/>
    </row>
    <row r="34" spans="1:20" ht="24.75" customHeight="1">
      <c r="A34" s="255"/>
      <c r="B34" s="258"/>
      <c r="C34" s="263" t="s">
        <v>81</v>
      </c>
      <c r="D34" s="264">
        <v>3</v>
      </c>
      <c r="E34" s="261">
        <v>1</v>
      </c>
      <c r="F34" s="261">
        <v>0</v>
      </c>
      <c r="G34" s="261">
        <v>0</v>
      </c>
      <c r="H34" s="262">
        <f t="shared" si="0"/>
        <v>1</v>
      </c>
      <c r="I34" s="255"/>
      <c r="J34" s="255"/>
      <c r="K34" s="255"/>
      <c r="L34" s="255"/>
      <c r="M34" s="255"/>
      <c r="N34" s="255"/>
      <c r="O34" s="255"/>
      <c r="P34" s="255"/>
      <c r="Q34" s="255"/>
      <c r="R34" s="255"/>
      <c r="S34" s="255"/>
      <c r="T34" s="255"/>
    </row>
    <row r="35" spans="1:20" ht="24.75" customHeight="1">
      <c r="A35" s="255"/>
      <c r="B35" s="258"/>
      <c r="C35" s="263"/>
      <c r="D35" s="264">
        <v>2</v>
      </c>
      <c r="E35" s="261">
        <v>7</v>
      </c>
      <c r="F35" s="261">
        <v>0</v>
      </c>
      <c r="G35" s="261">
        <v>0</v>
      </c>
      <c r="H35" s="262">
        <f t="shared" si="0"/>
        <v>7</v>
      </c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</row>
    <row r="36" spans="1:20" ht="24.75" customHeight="1">
      <c r="A36" s="255"/>
      <c r="B36" s="266"/>
      <c r="C36" s="265"/>
      <c r="D36" s="264">
        <v>1</v>
      </c>
      <c r="E36" s="261">
        <v>6</v>
      </c>
      <c r="F36" s="261">
        <v>0</v>
      </c>
      <c r="G36" s="261">
        <v>0</v>
      </c>
      <c r="H36" s="262">
        <f t="shared" si="0"/>
        <v>6</v>
      </c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</row>
    <row r="37" spans="1:20" ht="24.75" customHeight="1">
      <c r="A37" s="255"/>
      <c r="B37" s="18" t="s">
        <v>91</v>
      </c>
      <c r="C37" s="3"/>
      <c r="D37" s="17"/>
      <c r="E37" s="267">
        <f>SUM(E24:E36)</f>
        <v>166</v>
      </c>
      <c r="F37" s="267">
        <f>SUM(F24:F36)</f>
        <v>5</v>
      </c>
      <c r="G37" s="267">
        <f>SUM(G24:G36)</f>
        <v>2</v>
      </c>
      <c r="H37" s="268">
        <f t="shared" si="0"/>
        <v>173</v>
      </c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</row>
    <row r="38" spans="1:20" ht="24.75" customHeight="1">
      <c r="A38" s="255"/>
      <c r="B38" s="258"/>
      <c r="C38" s="259"/>
      <c r="D38" s="260">
        <v>13</v>
      </c>
      <c r="E38" s="261">
        <v>0</v>
      </c>
      <c r="F38" s="261">
        <v>0</v>
      </c>
      <c r="G38" s="261">
        <v>0</v>
      </c>
      <c r="H38" s="262">
        <v>0</v>
      </c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</row>
    <row r="39" spans="1:20" ht="24.75" customHeight="1">
      <c r="A39" s="255"/>
      <c r="B39" s="258"/>
      <c r="C39" s="263" t="s">
        <v>80</v>
      </c>
      <c r="D39" s="264">
        <v>12</v>
      </c>
      <c r="E39" s="261">
        <v>0</v>
      </c>
      <c r="F39" s="261">
        <v>0</v>
      </c>
      <c r="G39" s="261">
        <v>0</v>
      </c>
      <c r="H39" s="262">
        <f t="shared" ref="H39:H51" si="1">SUM(E39:G39)</f>
        <v>0</v>
      </c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</row>
    <row r="40" spans="1:20" ht="24.75" customHeight="1">
      <c r="A40" s="255"/>
      <c r="B40" s="258" t="s">
        <v>81</v>
      </c>
      <c r="C40" s="265"/>
      <c r="D40" s="264">
        <v>11</v>
      </c>
      <c r="E40" s="261">
        <v>0</v>
      </c>
      <c r="F40" s="261">
        <v>0</v>
      </c>
      <c r="G40" s="261">
        <v>0</v>
      </c>
      <c r="H40" s="262">
        <f t="shared" si="1"/>
        <v>0</v>
      </c>
      <c r="I40" s="255"/>
      <c r="J40" s="255"/>
      <c r="K40" s="255"/>
      <c r="L40" s="255"/>
      <c r="M40" s="255"/>
      <c r="N40" s="255"/>
      <c r="O40" s="255"/>
      <c r="P40" s="255"/>
      <c r="Q40" s="255"/>
      <c r="R40" s="255"/>
      <c r="S40" s="255"/>
      <c r="T40" s="255"/>
    </row>
    <row r="41" spans="1:20" ht="24.75" customHeight="1">
      <c r="A41" s="255"/>
      <c r="B41" s="258" t="s">
        <v>92</v>
      </c>
      <c r="C41" s="259"/>
      <c r="D41" s="264">
        <v>10</v>
      </c>
      <c r="E41" s="261">
        <v>0</v>
      </c>
      <c r="F41" s="261">
        <v>0</v>
      </c>
      <c r="G41" s="261">
        <v>0</v>
      </c>
      <c r="H41" s="262">
        <f t="shared" si="1"/>
        <v>0</v>
      </c>
      <c r="I41" s="25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</row>
    <row r="42" spans="1:20" ht="24.75" customHeight="1">
      <c r="A42" s="255"/>
      <c r="B42" s="258" t="s">
        <v>93</v>
      </c>
      <c r="C42" s="263"/>
      <c r="D42" s="264">
        <v>9</v>
      </c>
      <c r="E42" s="261">
        <v>0</v>
      </c>
      <c r="F42" s="261">
        <v>0</v>
      </c>
      <c r="G42" s="261">
        <v>0</v>
      </c>
      <c r="H42" s="262">
        <f t="shared" si="1"/>
        <v>0</v>
      </c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</row>
    <row r="43" spans="1:20" ht="24.75" customHeight="1">
      <c r="A43" s="255"/>
      <c r="B43" s="258" t="s">
        <v>85</v>
      </c>
      <c r="C43" s="263" t="s">
        <v>84</v>
      </c>
      <c r="D43" s="264">
        <v>8</v>
      </c>
      <c r="E43" s="261">
        <v>0</v>
      </c>
      <c r="F43" s="261">
        <v>0</v>
      </c>
      <c r="G43" s="261">
        <v>0</v>
      </c>
      <c r="H43" s="262">
        <f t="shared" si="1"/>
        <v>0</v>
      </c>
      <c r="I43" s="255"/>
      <c r="J43" s="255"/>
      <c r="K43" s="255"/>
      <c r="L43" s="255"/>
      <c r="M43" s="255"/>
      <c r="N43" s="255"/>
      <c r="O43" s="255"/>
      <c r="P43" s="255"/>
      <c r="Q43" s="255"/>
      <c r="R43" s="255"/>
      <c r="S43" s="255"/>
      <c r="T43" s="255"/>
    </row>
    <row r="44" spans="1:20" ht="24.75" customHeight="1">
      <c r="A44" s="255"/>
      <c r="B44" s="258" t="s">
        <v>83</v>
      </c>
      <c r="C44" s="263"/>
      <c r="D44" s="264">
        <v>7</v>
      </c>
      <c r="E44" s="261">
        <v>0</v>
      </c>
      <c r="F44" s="261">
        <v>0</v>
      </c>
      <c r="G44" s="261">
        <v>0</v>
      </c>
      <c r="H44" s="262">
        <f t="shared" si="1"/>
        <v>0</v>
      </c>
      <c r="I44" s="255"/>
      <c r="J44" s="255"/>
      <c r="K44" s="255"/>
      <c r="L44" s="255"/>
      <c r="M44" s="255"/>
      <c r="N44" s="255"/>
      <c r="O44" s="255"/>
      <c r="P44" s="255"/>
      <c r="Q44" s="255"/>
      <c r="R44" s="255"/>
      <c r="S44" s="255"/>
      <c r="T44" s="255"/>
    </row>
    <row r="45" spans="1:20" ht="24.75" customHeight="1">
      <c r="A45" s="255"/>
      <c r="B45" s="258" t="s">
        <v>85</v>
      </c>
      <c r="C45" s="265"/>
      <c r="D45" s="264">
        <v>6</v>
      </c>
      <c r="E45" s="261">
        <v>0</v>
      </c>
      <c r="F45" s="261">
        <v>0</v>
      </c>
      <c r="G45" s="261">
        <v>0</v>
      </c>
      <c r="H45" s="262">
        <f t="shared" si="1"/>
        <v>0</v>
      </c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</row>
    <row r="46" spans="1:20" ht="24.75" customHeight="1">
      <c r="A46" s="255"/>
      <c r="B46" s="258" t="s">
        <v>81</v>
      </c>
      <c r="C46" s="259"/>
      <c r="D46" s="264">
        <v>5</v>
      </c>
      <c r="E46" s="261">
        <v>0</v>
      </c>
      <c r="F46" s="261">
        <v>0</v>
      </c>
      <c r="G46" s="261">
        <v>0</v>
      </c>
      <c r="H46" s="262">
        <f t="shared" si="1"/>
        <v>0</v>
      </c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</row>
    <row r="47" spans="1:20" ht="24.75" customHeight="1">
      <c r="A47" s="255"/>
      <c r="B47" s="258" t="s">
        <v>94</v>
      </c>
      <c r="C47" s="263"/>
      <c r="D47" s="264">
        <v>4</v>
      </c>
      <c r="E47" s="261">
        <v>0</v>
      </c>
      <c r="F47" s="261">
        <v>0</v>
      </c>
      <c r="G47" s="261">
        <v>0</v>
      </c>
      <c r="H47" s="262">
        <f t="shared" si="1"/>
        <v>0</v>
      </c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</row>
    <row r="48" spans="1:20" ht="24.75" customHeight="1">
      <c r="A48" s="255"/>
      <c r="B48" s="258"/>
      <c r="C48" s="263" t="s">
        <v>81</v>
      </c>
      <c r="D48" s="264">
        <v>3</v>
      </c>
      <c r="E48" s="261">
        <v>0</v>
      </c>
      <c r="F48" s="261">
        <v>0</v>
      </c>
      <c r="G48" s="261">
        <v>0</v>
      </c>
      <c r="H48" s="262">
        <f t="shared" si="1"/>
        <v>0</v>
      </c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</row>
    <row r="49" spans="1:20" ht="24.75" customHeight="1">
      <c r="A49" s="255"/>
      <c r="B49" s="258"/>
      <c r="C49" s="263"/>
      <c r="D49" s="264">
        <v>2</v>
      </c>
      <c r="E49" s="261">
        <v>0</v>
      </c>
      <c r="F49" s="261">
        <v>0</v>
      </c>
      <c r="G49" s="261">
        <v>0</v>
      </c>
      <c r="H49" s="262">
        <f t="shared" si="1"/>
        <v>0</v>
      </c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</row>
    <row r="50" spans="1:20" ht="24.75" customHeight="1">
      <c r="A50" s="255"/>
      <c r="B50" s="266"/>
      <c r="C50" s="265"/>
      <c r="D50" s="264">
        <v>1</v>
      </c>
      <c r="E50" s="261">
        <v>0</v>
      </c>
      <c r="F50" s="261">
        <v>0</v>
      </c>
      <c r="G50" s="261">
        <v>0</v>
      </c>
      <c r="H50" s="262">
        <f t="shared" si="1"/>
        <v>0</v>
      </c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</row>
    <row r="51" spans="1:20" ht="24.75" customHeight="1">
      <c r="A51" s="255"/>
      <c r="B51" s="18" t="s">
        <v>95</v>
      </c>
      <c r="C51" s="3"/>
      <c r="D51" s="3"/>
      <c r="E51" s="269">
        <f>SUM(E38:E50)</f>
        <v>0</v>
      </c>
      <c r="F51" s="269">
        <f>SUM(F38:F50)</f>
        <v>0</v>
      </c>
      <c r="G51" s="269">
        <f>SUM(G38:G50)</f>
        <v>0</v>
      </c>
      <c r="H51" s="270">
        <f t="shared" si="1"/>
        <v>0</v>
      </c>
      <c r="I51" s="255"/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</row>
    <row r="52" spans="1:20" ht="24.75" customHeight="1">
      <c r="A52" s="255"/>
      <c r="B52" s="19" t="s">
        <v>96</v>
      </c>
      <c r="C52" s="9"/>
      <c r="D52" s="9"/>
      <c r="E52" s="271">
        <f>E23+E37+E51</f>
        <v>281</v>
      </c>
      <c r="F52" s="271">
        <f>F23+F37+F51</f>
        <v>10</v>
      </c>
      <c r="G52" s="271">
        <f>G23+G37+G51</f>
        <v>2</v>
      </c>
      <c r="H52" s="272">
        <f>H51+H37+H23</f>
        <v>293</v>
      </c>
      <c r="I52" s="25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</row>
    <row r="53" spans="1:20" ht="19.5" customHeight="1">
      <c r="A53" s="255"/>
      <c r="B53" s="273"/>
      <c r="C53" s="273"/>
      <c r="D53" s="273"/>
      <c r="E53" s="274"/>
      <c r="F53" s="274"/>
      <c r="G53" s="274"/>
      <c r="H53" s="274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</row>
    <row r="54" spans="1:20" ht="19.5" customHeight="1">
      <c r="A54" s="255"/>
      <c r="B54" s="255"/>
      <c r="C54" s="255"/>
      <c r="D54" s="255"/>
      <c r="E54" s="255"/>
      <c r="F54" s="255"/>
      <c r="G54" s="255"/>
      <c r="H54" s="275"/>
      <c r="I54" s="255"/>
      <c r="J54" s="255"/>
      <c r="K54" s="255"/>
      <c r="L54" s="255"/>
      <c r="M54" s="255"/>
      <c r="N54" s="255"/>
      <c r="O54" s="255"/>
      <c r="P54" s="255"/>
      <c r="Q54" s="255"/>
      <c r="R54" s="255"/>
      <c r="S54" s="255"/>
      <c r="T54" s="255"/>
    </row>
    <row r="55" spans="1:20" ht="19.5" customHeight="1">
      <c r="A55" s="255"/>
      <c r="B55" s="255"/>
      <c r="C55" s="255"/>
      <c r="D55" s="255"/>
      <c r="E55" s="255"/>
      <c r="F55" s="255"/>
      <c r="G55" s="255"/>
      <c r="H55" s="275"/>
      <c r="I55" s="255"/>
      <c r="J55" s="255"/>
      <c r="K55" s="255"/>
      <c r="L55" s="255"/>
      <c r="M55" s="255"/>
      <c r="N55" s="255"/>
      <c r="O55" s="255"/>
      <c r="P55" s="255"/>
      <c r="Q55" s="255"/>
      <c r="R55" s="255"/>
      <c r="S55" s="255"/>
      <c r="T55" s="255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43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92</v>
      </c>
      <c r="F10" s="64">
        <v>5</v>
      </c>
      <c r="G10" s="64">
        <v>0</v>
      </c>
      <c r="H10" s="65">
        <f t="shared" ref="H10:H37" si="0">SUM(E10:G10)</f>
        <v>97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1</v>
      </c>
      <c r="F11" s="64">
        <v>1</v>
      </c>
      <c r="G11" s="64">
        <v>0</v>
      </c>
      <c r="H11" s="65">
        <f t="shared" si="0"/>
        <v>2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1</v>
      </c>
      <c r="F12" s="64">
        <v>0</v>
      </c>
      <c r="G12" s="64">
        <v>0</v>
      </c>
      <c r="H12" s="65">
        <f t="shared" si="0"/>
        <v>1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4</v>
      </c>
      <c r="F13" s="64">
        <v>0</v>
      </c>
      <c r="G13" s="64">
        <v>0</v>
      </c>
      <c r="H13" s="65">
        <f t="shared" si="0"/>
        <v>4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3</v>
      </c>
      <c r="F14" s="64">
        <v>0</v>
      </c>
      <c r="G14" s="64">
        <v>0</v>
      </c>
      <c r="H14" s="65">
        <f t="shared" si="0"/>
        <v>3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3</v>
      </c>
      <c r="F15" s="64">
        <v>0</v>
      </c>
      <c r="G15" s="64">
        <v>0</v>
      </c>
      <c r="H15" s="65">
        <f t="shared" si="0"/>
        <v>3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1</v>
      </c>
      <c r="F16" s="64">
        <v>0</v>
      </c>
      <c r="G16" s="64">
        <v>0</v>
      </c>
      <c r="H16" s="65">
        <f t="shared" si="0"/>
        <v>1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6</v>
      </c>
      <c r="F17" s="64">
        <v>0</v>
      </c>
      <c r="G17" s="64">
        <v>0</v>
      </c>
      <c r="H17" s="65">
        <f t="shared" si="0"/>
        <v>6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0</v>
      </c>
      <c r="F19" s="64">
        <v>0</v>
      </c>
      <c r="G19" s="64">
        <v>0</v>
      </c>
      <c r="H19" s="65">
        <f t="shared" si="0"/>
        <v>0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0</v>
      </c>
      <c r="F20" s="64">
        <v>0</v>
      </c>
      <c r="G20" s="64">
        <v>0</v>
      </c>
      <c r="H20" s="65">
        <f t="shared" si="0"/>
        <v>0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0</v>
      </c>
      <c r="F21" s="64">
        <v>0</v>
      </c>
      <c r="G21" s="64">
        <v>0</v>
      </c>
      <c r="H21" s="65">
        <f t="shared" si="0"/>
        <v>0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2</v>
      </c>
      <c r="F22" s="64">
        <v>0</v>
      </c>
      <c r="G22" s="64">
        <v>0</v>
      </c>
      <c r="H22" s="65">
        <f t="shared" si="0"/>
        <v>2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113</v>
      </c>
      <c r="F23" s="70">
        <f>SUM(F10:F22)</f>
        <v>6</v>
      </c>
      <c r="G23" s="70">
        <f>SUM(G10:G22)</f>
        <v>0</v>
      </c>
      <c r="H23" s="71">
        <f t="shared" si="0"/>
        <v>119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106</v>
      </c>
      <c r="F24" s="64">
        <v>5</v>
      </c>
      <c r="G24" s="64">
        <v>0</v>
      </c>
      <c r="H24" s="65">
        <f t="shared" si="0"/>
        <v>111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3</v>
      </c>
      <c r="F25" s="64">
        <v>0</v>
      </c>
      <c r="G25" s="64">
        <v>0</v>
      </c>
      <c r="H25" s="65">
        <f t="shared" si="0"/>
        <v>3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1</v>
      </c>
      <c r="F26" s="64">
        <v>0</v>
      </c>
      <c r="G26" s="64">
        <v>0</v>
      </c>
      <c r="H26" s="65">
        <f t="shared" si="0"/>
        <v>1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8</v>
      </c>
      <c r="F27" s="64">
        <v>0</v>
      </c>
      <c r="G27" s="64">
        <v>0</v>
      </c>
      <c r="H27" s="65">
        <f t="shared" si="0"/>
        <v>8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6</v>
      </c>
      <c r="F28" s="64">
        <v>0</v>
      </c>
      <c r="G28" s="64">
        <v>0</v>
      </c>
      <c r="H28" s="65">
        <f t="shared" si="0"/>
        <v>6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1</v>
      </c>
      <c r="F29" s="64">
        <v>0</v>
      </c>
      <c r="G29" s="64">
        <v>0</v>
      </c>
      <c r="H29" s="65">
        <f t="shared" si="0"/>
        <v>1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5</v>
      </c>
      <c r="F30" s="64">
        <v>1</v>
      </c>
      <c r="G30" s="64">
        <v>0</v>
      </c>
      <c r="H30" s="65">
        <f t="shared" si="0"/>
        <v>6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7</v>
      </c>
      <c r="F31" s="64">
        <v>0</v>
      </c>
      <c r="G31" s="64">
        <v>0</v>
      </c>
      <c r="H31" s="65">
        <f t="shared" si="0"/>
        <v>7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1</v>
      </c>
      <c r="F32" s="64">
        <v>0</v>
      </c>
      <c r="G32" s="64">
        <v>0</v>
      </c>
      <c r="H32" s="65">
        <f t="shared" si="0"/>
        <v>1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0</v>
      </c>
      <c r="F33" s="64">
        <v>0</v>
      </c>
      <c r="G33" s="64">
        <v>0</v>
      </c>
      <c r="H33" s="65">
        <f t="shared" si="0"/>
        <v>0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1</v>
      </c>
      <c r="F34" s="64">
        <v>0</v>
      </c>
      <c r="G34" s="64">
        <v>0</v>
      </c>
      <c r="H34" s="65">
        <f t="shared" si="0"/>
        <v>1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4</v>
      </c>
      <c r="F35" s="64">
        <v>0</v>
      </c>
      <c r="G35" s="64">
        <v>0</v>
      </c>
      <c r="H35" s="65">
        <f t="shared" si="0"/>
        <v>4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11</v>
      </c>
      <c r="F36" s="64">
        <v>0</v>
      </c>
      <c r="G36" s="64">
        <v>0</v>
      </c>
      <c r="H36" s="65">
        <f t="shared" si="0"/>
        <v>11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154</v>
      </c>
      <c r="F37" s="70">
        <f>SUM(F24:F36)</f>
        <v>6</v>
      </c>
      <c r="G37" s="70">
        <f>SUM(G24:G36)</f>
        <v>0</v>
      </c>
      <c r="H37" s="71">
        <f t="shared" si="0"/>
        <v>160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267</v>
      </c>
      <c r="F52" s="74">
        <f>F23+F37+F51</f>
        <v>12</v>
      </c>
      <c r="G52" s="74">
        <f>G23+G37+G51</f>
        <v>0</v>
      </c>
      <c r="H52" s="75">
        <f>H51+H37+H23</f>
        <v>279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45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463</v>
      </c>
      <c r="F10" s="64">
        <v>33</v>
      </c>
      <c r="G10" s="64">
        <v>1</v>
      </c>
      <c r="H10" s="65">
        <f t="shared" ref="H10:H37" si="0">SUM(E10:G10)</f>
        <v>497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2</v>
      </c>
      <c r="F11" s="64">
        <v>0</v>
      </c>
      <c r="G11" s="64">
        <v>0</v>
      </c>
      <c r="H11" s="65">
        <f t="shared" si="0"/>
        <v>2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2</v>
      </c>
      <c r="F12" s="64">
        <v>0</v>
      </c>
      <c r="G12" s="64">
        <v>0</v>
      </c>
      <c r="H12" s="65">
        <f t="shared" si="0"/>
        <v>2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7</v>
      </c>
      <c r="F13" s="64">
        <v>1</v>
      </c>
      <c r="G13" s="64">
        <v>0</v>
      </c>
      <c r="H13" s="65">
        <f t="shared" si="0"/>
        <v>8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47</v>
      </c>
      <c r="F14" s="64">
        <v>7</v>
      </c>
      <c r="G14" s="64">
        <v>0</v>
      </c>
      <c r="H14" s="65">
        <f t="shared" si="0"/>
        <v>54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17</v>
      </c>
      <c r="F15" s="64">
        <v>2</v>
      </c>
      <c r="G15" s="64">
        <v>0</v>
      </c>
      <c r="H15" s="65">
        <f t="shared" si="0"/>
        <v>19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37</v>
      </c>
      <c r="F16" s="64">
        <v>3</v>
      </c>
      <c r="G16" s="64">
        <v>0</v>
      </c>
      <c r="H16" s="65">
        <f t="shared" si="0"/>
        <v>40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39</v>
      </c>
      <c r="F17" s="64">
        <v>3</v>
      </c>
      <c r="G17" s="64">
        <v>1</v>
      </c>
      <c r="H17" s="65">
        <f t="shared" si="0"/>
        <v>43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4</v>
      </c>
      <c r="F18" s="64">
        <v>0</v>
      </c>
      <c r="G18" s="64">
        <v>0</v>
      </c>
      <c r="H18" s="65">
        <f t="shared" si="0"/>
        <v>4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1</v>
      </c>
      <c r="F19" s="64">
        <v>0</v>
      </c>
      <c r="G19" s="64">
        <v>0</v>
      </c>
      <c r="H19" s="65">
        <f t="shared" si="0"/>
        <v>1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7</v>
      </c>
      <c r="F20" s="64">
        <v>0</v>
      </c>
      <c r="G20" s="64">
        <v>0</v>
      </c>
      <c r="H20" s="65">
        <f t="shared" si="0"/>
        <v>7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1</v>
      </c>
      <c r="F21" s="64">
        <v>0</v>
      </c>
      <c r="G21" s="64">
        <v>0</v>
      </c>
      <c r="H21" s="65">
        <f t="shared" si="0"/>
        <v>1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0</v>
      </c>
      <c r="F22" s="64">
        <v>0</v>
      </c>
      <c r="G22" s="64">
        <v>0</v>
      </c>
      <c r="H22" s="65">
        <f t="shared" si="0"/>
        <v>0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627</v>
      </c>
      <c r="F23" s="70">
        <f>SUM(F10:F22)</f>
        <v>49</v>
      </c>
      <c r="G23" s="70">
        <f>SUM(G10:G22)</f>
        <v>2</v>
      </c>
      <c r="H23" s="71">
        <f t="shared" si="0"/>
        <v>678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735</v>
      </c>
      <c r="F24" s="64">
        <v>23</v>
      </c>
      <c r="G24" s="64">
        <v>1</v>
      </c>
      <c r="H24" s="65">
        <f t="shared" si="0"/>
        <v>759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7</v>
      </c>
      <c r="F25" s="64">
        <v>2</v>
      </c>
      <c r="G25" s="64">
        <v>1</v>
      </c>
      <c r="H25" s="65">
        <f t="shared" si="0"/>
        <v>10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27</v>
      </c>
      <c r="F26" s="64">
        <v>2</v>
      </c>
      <c r="G26" s="64">
        <v>0</v>
      </c>
      <c r="H26" s="65">
        <f t="shared" si="0"/>
        <v>29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27</v>
      </c>
      <c r="F27" s="64">
        <v>1</v>
      </c>
      <c r="G27" s="64">
        <v>1</v>
      </c>
      <c r="H27" s="65">
        <f t="shared" si="0"/>
        <v>29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8</v>
      </c>
      <c r="F28" s="64">
        <v>1</v>
      </c>
      <c r="G28" s="64">
        <v>0</v>
      </c>
      <c r="H28" s="65">
        <f t="shared" si="0"/>
        <v>9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15</v>
      </c>
      <c r="F29" s="64">
        <v>0</v>
      </c>
      <c r="G29" s="64">
        <v>0</v>
      </c>
      <c r="H29" s="65">
        <f t="shared" si="0"/>
        <v>15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55</v>
      </c>
      <c r="F30" s="64">
        <v>3</v>
      </c>
      <c r="G30" s="64">
        <v>1</v>
      </c>
      <c r="H30" s="65">
        <f t="shared" si="0"/>
        <v>59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45</v>
      </c>
      <c r="F31" s="64">
        <v>3</v>
      </c>
      <c r="G31" s="64">
        <v>0</v>
      </c>
      <c r="H31" s="65">
        <f t="shared" si="0"/>
        <v>48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6</v>
      </c>
      <c r="F32" s="64">
        <v>0</v>
      </c>
      <c r="G32" s="64">
        <v>0</v>
      </c>
      <c r="H32" s="65">
        <f t="shared" si="0"/>
        <v>6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12</v>
      </c>
      <c r="F33" s="64">
        <v>0</v>
      </c>
      <c r="G33" s="64">
        <v>0</v>
      </c>
      <c r="H33" s="65">
        <f t="shared" si="0"/>
        <v>12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2</v>
      </c>
      <c r="F34" s="64">
        <v>0</v>
      </c>
      <c r="G34" s="64">
        <v>0</v>
      </c>
      <c r="H34" s="65">
        <f t="shared" si="0"/>
        <v>2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4</v>
      </c>
      <c r="F35" s="64">
        <v>1</v>
      </c>
      <c r="G35" s="64">
        <v>0</v>
      </c>
      <c r="H35" s="65">
        <f t="shared" si="0"/>
        <v>5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0</v>
      </c>
      <c r="F36" s="64">
        <v>0</v>
      </c>
      <c r="G36" s="64">
        <v>0</v>
      </c>
      <c r="H36" s="65">
        <f t="shared" si="0"/>
        <v>0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943</v>
      </c>
      <c r="F37" s="70">
        <f>SUM(F24:F36)</f>
        <v>36</v>
      </c>
      <c r="G37" s="70">
        <f>SUM(G24:G36)</f>
        <v>4</v>
      </c>
      <c r="H37" s="71">
        <f t="shared" si="0"/>
        <v>983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1570</v>
      </c>
      <c r="F52" s="74">
        <f>F23+F37+F51</f>
        <v>85</v>
      </c>
      <c r="G52" s="74">
        <f>G23+G37+G51</f>
        <v>6</v>
      </c>
      <c r="H52" s="75">
        <f>H51+H37+H23</f>
        <v>1661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47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116</v>
      </c>
      <c r="F10" s="64">
        <v>11</v>
      </c>
      <c r="G10" s="64">
        <v>0</v>
      </c>
      <c r="H10" s="65">
        <f t="shared" ref="H10:H37" si="0">SUM(E10:G10)</f>
        <v>127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6</v>
      </c>
      <c r="F11" s="64">
        <v>2</v>
      </c>
      <c r="G11" s="64">
        <v>0</v>
      </c>
      <c r="H11" s="65">
        <f t="shared" si="0"/>
        <v>8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1</v>
      </c>
      <c r="F12" s="64">
        <v>1</v>
      </c>
      <c r="G12" s="64">
        <v>0</v>
      </c>
      <c r="H12" s="65">
        <f t="shared" si="0"/>
        <v>2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2</v>
      </c>
      <c r="F13" s="64">
        <v>0</v>
      </c>
      <c r="G13" s="64">
        <v>0</v>
      </c>
      <c r="H13" s="65">
        <f t="shared" si="0"/>
        <v>2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8</v>
      </c>
      <c r="F14" s="64">
        <v>0</v>
      </c>
      <c r="G14" s="64">
        <v>0</v>
      </c>
      <c r="H14" s="65">
        <f t="shared" si="0"/>
        <v>8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3</v>
      </c>
      <c r="F15" s="64">
        <v>0</v>
      </c>
      <c r="G15" s="64">
        <v>0</v>
      </c>
      <c r="H15" s="65">
        <f t="shared" si="0"/>
        <v>3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3</v>
      </c>
      <c r="F16" s="64">
        <v>0</v>
      </c>
      <c r="G16" s="64">
        <v>0</v>
      </c>
      <c r="H16" s="65">
        <f t="shared" si="0"/>
        <v>3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23</v>
      </c>
      <c r="F17" s="64">
        <v>0</v>
      </c>
      <c r="G17" s="64">
        <v>0</v>
      </c>
      <c r="H17" s="65">
        <f t="shared" si="0"/>
        <v>23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1</v>
      </c>
      <c r="F18" s="64">
        <v>0</v>
      </c>
      <c r="G18" s="64">
        <v>0</v>
      </c>
      <c r="H18" s="65">
        <f t="shared" si="0"/>
        <v>1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1</v>
      </c>
      <c r="F19" s="64">
        <v>0</v>
      </c>
      <c r="G19" s="64">
        <v>0</v>
      </c>
      <c r="H19" s="65">
        <f t="shared" si="0"/>
        <v>1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6</v>
      </c>
      <c r="F20" s="64">
        <v>0</v>
      </c>
      <c r="G20" s="64">
        <v>0</v>
      </c>
      <c r="H20" s="65">
        <f t="shared" si="0"/>
        <v>6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6</v>
      </c>
      <c r="F21" s="64">
        <v>0</v>
      </c>
      <c r="G21" s="64">
        <v>0</v>
      </c>
      <c r="H21" s="65">
        <f t="shared" si="0"/>
        <v>6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6</v>
      </c>
      <c r="F22" s="64">
        <v>1</v>
      </c>
      <c r="G22" s="64">
        <v>0</v>
      </c>
      <c r="H22" s="65">
        <f t="shared" si="0"/>
        <v>7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182</v>
      </c>
      <c r="F23" s="70">
        <f>SUM(F10:F22)</f>
        <v>15</v>
      </c>
      <c r="G23" s="70">
        <f>SUM(G10:G22)</f>
        <v>0</v>
      </c>
      <c r="H23" s="71">
        <f t="shared" si="0"/>
        <v>197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182</v>
      </c>
      <c r="F24" s="64">
        <v>11</v>
      </c>
      <c r="G24" s="64">
        <v>0</v>
      </c>
      <c r="H24" s="65">
        <f t="shared" si="0"/>
        <v>193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6</v>
      </c>
      <c r="F25" s="64">
        <v>2</v>
      </c>
      <c r="G25" s="64">
        <v>0</v>
      </c>
      <c r="H25" s="65">
        <f t="shared" si="0"/>
        <v>8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5</v>
      </c>
      <c r="F26" s="64">
        <v>0</v>
      </c>
      <c r="G26" s="64">
        <v>0</v>
      </c>
      <c r="H26" s="65">
        <f t="shared" si="0"/>
        <v>5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7</v>
      </c>
      <c r="F27" s="64">
        <v>0</v>
      </c>
      <c r="G27" s="64">
        <v>0</v>
      </c>
      <c r="H27" s="65">
        <f t="shared" si="0"/>
        <v>7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8</v>
      </c>
      <c r="F28" s="64">
        <v>0</v>
      </c>
      <c r="G28" s="64">
        <v>0</v>
      </c>
      <c r="H28" s="65">
        <f t="shared" si="0"/>
        <v>8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7</v>
      </c>
      <c r="F29" s="64">
        <v>0</v>
      </c>
      <c r="G29" s="64">
        <v>0</v>
      </c>
      <c r="H29" s="65">
        <f t="shared" si="0"/>
        <v>7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7</v>
      </c>
      <c r="F30" s="64">
        <v>0</v>
      </c>
      <c r="G30" s="64">
        <v>1</v>
      </c>
      <c r="H30" s="65">
        <f t="shared" si="0"/>
        <v>8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25</v>
      </c>
      <c r="F31" s="64">
        <v>0</v>
      </c>
      <c r="G31" s="64">
        <v>0</v>
      </c>
      <c r="H31" s="65">
        <f t="shared" si="0"/>
        <v>25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1</v>
      </c>
      <c r="F32" s="64">
        <v>0</v>
      </c>
      <c r="G32" s="64">
        <v>0</v>
      </c>
      <c r="H32" s="65">
        <f t="shared" si="0"/>
        <v>1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0</v>
      </c>
      <c r="F33" s="64">
        <v>0</v>
      </c>
      <c r="G33" s="64">
        <v>0</v>
      </c>
      <c r="H33" s="65">
        <f t="shared" si="0"/>
        <v>0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5</v>
      </c>
      <c r="F34" s="64">
        <v>0</v>
      </c>
      <c r="G34" s="64">
        <v>0</v>
      </c>
      <c r="H34" s="65">
        <f t="shared" si="0"/>
        <v>5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8</v>
      </c>
      <c r="F35" s="64">
        <v>0</v>
      </c>
      <c r="G35" s="64">
        <v>0</v>
      </c>
      <c r="H35" s="65">
        <f t="shared" si="0"/>
        <v>8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12</v>
      </c>
      <c r="F36" s="64">
        <v>0</v>
      </c>
      <c r="G36" s="64">
        <v>0</v>
      </c>
      <c r="H36" s="65">
        <f t="shared" si="0"/>
        <v>12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273</v>
      </c>
      <c r="F37" s="70">
        <f>SUM(F24:F36)</f>
        <v>13</v>
      </c>
      <c r="G37" s="70">
        <f>SUM(G24:G36)</f>
        <v>1</v>
      </c>
      <c r="H37" s="71">
        <f t="shared" si="0"/>
        <v>287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455</v>
      </c>
      <c r="F52" s="74">
        <f>F23+F37+F51</f>
        <v>28</v>
      </c>
      <c r="G52" s="74">
        <f>G23+G37+G51</f>
        <v>1</v>
      </c>
      <c r="H52" s="75">
        <f>H51+H37+H23</f>
        <v>484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49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122</v>
      </c>
      <c r="F10" s="64">
        <v>7</v>
      </c>
      <c r="G10" s="64">
        <v>0</v>
      </c>
      <c r="H10" s="65">
        <f t="shared" ref="H10:H37" si="0">SUM(E10:G10)</f>
        <v>129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3</v>
      </c>
      <c r="F11" s="64">
        <v>3</v>
      </c>
      <c r="G11" s="64">
        <v>0</v>
      </c>
      <c r="H11" s="65">
        <f t="shared" si="0"/>
        <v>6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0</v>
      </c>
      <c r="F12" s="64">
        <v>0</v>
      </c>
      <c r="G12" s="64">
        <v>0</v>
      </c>
      <c r="H12" s="65">
        <f t="shared" si="0"/>
        <v>0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0</v>
      </c>
      <c r="F13" s="64">
        <v>0</v>
      </c>
      <c r="G13" s="64">
        <v>0</v>
      </c>
      <c r="H13" s="65">
        <f t="shared" si="0"/>
        <v>0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1</v>
      </c>
      <c r="F14" s="64">
        <v>0</v>
      </c>
      <c r="G14" s="64">
        <v>0</v>
      </c>
      <c r="H14" s="65">
        <f t="shared" si="0"/>
        <v>1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0</v>
      </c>
      <c r="F15" s="64">
        <v>0</v>
      </c>
      <c r="G15" s="64">
        <v>0</v>
      </c>
      <c r="H15" s="65">
        <f t="shared" si="0"/>
        <v>0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5</v>
      </c>
      <c r="F16" s="64">
        <v>0</v>
      </c>
      <c r="G16" s="64">
        <v>0</v>
      </c>
      <c r="H16" s="65">
        <f t="shared" si="0"/>
        <v>5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3</v>
      </c>
      <c r="F17" s="64">
        <v>0</v>
      </c>
      <c r="G17" s="64">
        <v>0</v>
      </c>
      <c r="H17" s="65">
        <f t="shared" si="0"/>
        <v>3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2</v>
      </c>
      <c r="F19" s="64">
        <v>0</v>
      </c>
      <c r="G19" s="64">
        <v>0</v>
      </c>
      <c r="H19" s="65">
        <f t="shared" si="0"/>
        <v>2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5</v>
      </c>
      <c r="F20" s="64">
        <v>0</v>
      </c>
      <c r="G20" s="64">
        <v>0</v>
      </c>
      <c r="H20" s="65">
        <f t="shared" si="0"/>
        <v>5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1</v>
      </c>
      <c r="F21" s="64">
        <v>0</v>
      </c>
      <c r="G21" s="64">
        <v>0</v>
      </c>
      <c r="H21" s="65">
        <f t="shared" si="0"/>
        <v>1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2</v>
      </c>
      <c r="F22" s="64">
        <v>0</v>
      </c>
      <c r="G22" s="64">
        <v>0</v>
      </c>
      <c r="H22" s="65">
        <f t="shared" si="0"/>
        <v>2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144</v>
      </c>
      <c r="F23" s="70">
        <f>SUM(F10:F22)</f>
        <v>10</v>
      </c>
      <c r="G23" s="70">
        <f>SUM(G10:G22)</f>
        <v>0</v>
      </c>
      <c r="H23" s="71">
        <f t="shared" si="0"/>
        <v>154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176</v>
      </c>
      <c r="F24" s="64">
        <v>9</v>
      </c>
      <c r="G24" s="64">
        <v>0</v>
      </c>
      <c r="H24" s="65">
        <f t="shared" si="0"/>
        <v>185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6</v>
      </c>
      <c r="F25" s="64">
        <v>1</v>
      </c>
      <c r="G25" s="64">
        <v>0</v>
      </c>
      <c r="H25" s="65">
        <f t="shared" si="0"/>
        <v>7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1</v>
      </c>
      <c r="F26" s="64">
        <v>0</v>
      </c>
      <c r="G26" s="64">
        <v>0</v>
      </c>
      <c r="H26" s="65">
        <f t="shared" si="0"/>
        <v>1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0</v>
      </c>
      <c r="F27" s="64">
        <v>0</v>
      </c>
      <c r="G27" s="64">
        <v>0</v>
      </c>
      <c r="H27" s="65">
        <f t="shared" si="0"/>
        <v>0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1</v>
      </c>
      <c r="F28" s="64">
        <v>0</v>
      </c>
      <c r="G28" s="64">
        <v>0</v>
      </c>
      <c r="H28" s="65">
        <f t="shared" si="0"/>
        <v>1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0</v>
      </c>
      <c r="F29" s="64">
        <v>0</v>
      </c>
      <c r="G29" s="64">
        <v>0</v>
      </c>
      <c r="H29" s="65">
        <f t="shared" si="0"/>
        <v>0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16</v>
      </c>
      <c r="F30" s="64">
        <v>3</v>
      </c>
      <c r="G30" s="64">
        <v>0</v>
      </c>
      <c r="H30" s="65">
        <f t="shared" si="0"/>
        <v>19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9</v>
      </c>
      <c r="F31" s="64">
        <v>0</v>
      </c>
      <c r="G31" s="64">
        <v>0</v>
      </c>
      <c r="H31" s="65">
        <f t="shared" si="0"/>
        <v>9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0</v>
      </c>
      <c r="F32" s="64">
        <v>0</v>
      </c>
      <c r="G32" s="64">
        <v>0</v>
      </c>
      <c r="H32" s="65">
        <f t="shared" si="0"/>
        <v>0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1</v>
      </c>
      <c r="F33" s="64">
        <v>0</v>
      </c>
      <c r="G33" s="64">
        <v>0</v>
      </c>
      <c r="H33" s="65">
        <f t="shared" si="0"/>
        <v>1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5</v>
      </c>
      <c r="F34" s="64">
        <v>0</v>
      </c>
      <c r="G34" s="64">
        <v>0</v>
      </c>
      <c r="H34" s="65">
        <f t="shared" si="0"/>
        <v>5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4</v>
      </c>
      <c r="F35" s="64">
        <v>0</v>
      </c>
      <c r="G35" s="64">
        <v>0</v>
      </c>
      <c r="H35" s="65">
        <f t="shared" si="0"/>
        <v>4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3</v>
      </c>
      <c r="F36" s="64">
        <v>0</v>
      </c>
      <c r="G36" s="64">
        <v>0</v>
      </c>
      <c r="H36" s="65">
        <f t="shared" si="0"/>
        <v>3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222</v>
      </c>
      <c r="F37" s="70">
        <f>SUM(F24:F36)</f>
        <v>13</v>
      </c>
      <c r="G37" s="70">
        <f>SUM(G24:G36)</f>
        <v>0</v>
      </c>
      <c r="H37" s="71">
        <f t="shared" si="0"/>
        <v>235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366</v>
      </c>
      <c r="F52" s="74">
        <f>F23+F37+F51</f>
        <v>23</v>
      </c>
      <c r="G52" s="74">
        <f>G23+G37+G51</f>
        <v>0</v>
      </c>
      <c r="H52" s="75">
        <f>H51+H37+H23</f>
        <v>389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51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250</v>
      </c>
      <c r="F10" s="64">
        <v>16</v>
      </c>
      <c r="G10" s="64">
        <v>1</v>
      </c>
      <c r="H10" s="65">
        <f t="shared" ref="H10:H37" si="0">SUM(E10:G10)</f>
        <v>267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8</v>
      </c>
      <c r="F11" s="64">
        <v>0</v>
      </c>
      <c r="G11" s="64">
        <v>0</v>
      </c>
      <c r="H11" s="65">
        <f t="shared" si="0"/>
        <v>8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7</v>
      </c>
      <c r="F12" s="64">
        <v>1</v>
      </c>
      <c r="G12" s="64">
        <v>0</v>
      </c>
      <c r="H12" s="65">
        <f t="shared" si="0"/>
        <v>8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4</v>
      </c>
      <c r="F13" s="64">
        <v>0</v>
      </c>
      <c r="G13" s="64">
        <v>1</v>
      </c>
      <c r="H13" s="65">
        <f t="shared" si="0"/>
        <v>5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5</v>
      </c>
      <c r="F14" s="64">
        <v>2</v>
      </c>
      <c r="G14" s="64">
        <v>0</v>
      </c>
      <c r="H14" s="65">
        <f t="shared" si="0"/>
        <v>7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28</v>
      </c>
      <c r="F15" s="64">
        <v>0</v>
      </c>
      <c r="G15" s="64">
        <v>0</v>
      </c>
      <c r="H15" s="65">
        <f t="shared" si="0"/>
        <v>28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14</v>
      </c>
      <c r="F16" s="64">
        <v>0</v>
      </c>
      <c r="G16" s="64">
        <v>0</v>
      </c>
      <c r="H16" s="65">
        <f t="shared" si="0"/>
        <v>14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7</v>
      </c>
      <c r="F17" s="64">
        <v>0</v>
      </c>
      <c r="G17" s="64">
        <v>0</v>
      </c>
      <c r="H17" s="65">
        <f t="shared" si="0"/>
        <v>7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8</v>
      </c>
      <c r="F18" s="64">
        <v>0</v>
      </c>
      <c r="G18" s="64">
        <v>0</v>
      </c>
      <c r="H18" s="65">
        <f t="shared" si="0"/>
        <v>8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7</v>
      </c>
      <c r="F19" s="64">
        <v>0</v>
      </c>
      <c r="G19" s="64">
        <v>0</v>
      </c>
      <c r="H19" s="65">
        <f t="shared" si="0"/>
        <v>7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8</v>
      </c>
      <c r="F20" s="64">
        <v>0</v>
      </c>
      <c r="G20" s="64">
        <v>0</v>
      </c>
      <c r="H20" s="65">
        <f t="shared" si="0"/>
        <v>8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3</v>
      </c>
      <c r="F21" s="64">
        <v>0</v>
      </c>
      <c r="G21" s="64">
        <v>0</v>
      </c>
      <c r="H21" s="65">
        <f t="shared" si="0"/>
        <v>3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9</v>
      </c>
      <c r="F22" s="64">
        <v>0</v>
      </c>
      <c r="G22" s="64">
        <v>0</v>
      </c>
      <c r="H22" s="65">
        <f t="shared" si="0"/>
        <v>9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358</v>
      </c>
      <c r="F23" s="70">
        <f>SUM(F10:F22)</f>
        <v>19</v>
      </c>
      <c r="G23" s="70">
        <f>SUM(G10:G22)</f>
        <v>2</v>
      </c>
      <c r="H23" s="71">
        <f t="shared" si="0"/>
        <v>379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328</v>
      </c>
      <c r="F24" s="64">
        <v>11</v>
      </c>
      <c r="G24" s="64">
        <v>0</v>
      </c>
      <c r="H24" s="65">
        <f t="shared" si="0"/>
        <v>339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12</v>
      </c>
      <c r="F25" s="64">
        <v>1</v>
      </c>
      <c r="G25" s="64">
        <v>0</v>
      </c>
      <c r="H25" s="65">
        <f t="shared" si="0"/>
        <v>13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2</v>
      </c>
      <c r="F26" s="64">
        <v>0</v>
      </c>
      <c r="G26" s="64">
        <v>0</v>
      </c>
      <c r="H26" s="65">
        <f t="shared" si="0"/>
        <v>2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6</v>
      </c>
      <c r="F27" s="64">
        <v>0</v>
      </c>
      <c r="G27" s="64">
        <v>0</v>
      </c>
      <c r="H27" s="65">
        <f t="shared" si="0"/>
        <v>6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6</v>
      </c>
      <c r="F28" s="64">
        <v>2</v>
      </c>
      <c r="G28" s="64">
        <v>0</v>
      </c>
      <c r="H28" s="65">
        <f t="shared" si="0"/>
        <v>8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16</v>
      </c>
      <c r="F29" s="64">
        <v>0</v>
      </c>
      <c r="G29" s="64">
        <v>0</v>
      </c>
      <c r="H29" s="65">
        <f t="shared" si="0"/>
        <v>16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27</v>
      </c>
      <c r="F30" s="64">
        <v>1</v>
      </c>
      <c r="G30" s="64">
        <v>0</v>
      </c>
      <c r="H30" s="65">
        <f t="shared" si="0"/>
        <v>28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3</v>
      </c>
      <c r="F31" s="64">
        <v>0</v>
      </c>
      <c r="G31" s="64">
        <v>0</v>
      </c>
      <c r="H31" s="65">
        <f t="shared" si="0"/>
        <v>3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2</v>
      </c>
      <c r="F32" s="64">
        <v>0</v>
      </c>
      <c r="G32" s="64">
        <v>0</v>
      </c>
      <c r="H32" s="65">
        <f t="shared" si="0"/>
        <v>2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19</v>
      </c>
      <c r="F33" s="64">
        <v>0</v>
      </c>
      <c r="G33" s="64">
        <v>0</v>
      </c>
      <c r="H33" s="65">
        <f t="shared" si="0"/>
        <v>19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22</v>
      </c>
      <c r="F34" s="64">
        <v>0</v>
      </c>
      <c r="G34" s="64">
        <v>0</v>
      </c>
      <c r="H34" s="65">
        <f t="shared" si="0"/>
        <v>22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15</v>
      </c>
      <c r="F35" s="64">
        <v>0</v>
      </c>
      <c r="G35" s="64">
        <v>0</v>
      </c>
      <c r="H35" s="65">
        <f t="shared" si="0"/>
        <v>15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6</v>
      </c>
      <c r="F36" s="64">
        <v>0</v>
      </c>
      <c r="G36" s="64">
        <v>0</v>
      </c>
      <c r="H36" s="65">
        <f t="shared" si="0"/>
        <v>6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464</v>
      </c>
      <c r="F37" s="70">
        <f>SUM(F24:F36)</f>
        <v>15</v>
      </c>
      <c r="G37" s="70">
        <f>SUM(G24:G36)</f>
        <v>0</v>
      </c>
      <c r="H37" s="71">
        <f t="shared" si="0"/>
        <v>479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822</v>
      </c>
      <c r="F52" s="74">
        <f>F23+F37+F51</f>
        <v>34</v>
      </c>
      <c r="G52" s="74">
        <f>G23+G37+G51</f>
        <v>2</v>
      </c>
      <c r="H52" s="75">
        <f>H51+H37+H23</f>
        <v>858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53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207</v>
      </c>
      <c r="F10" s="64">
        <v>23</v>
      </c>
      <c r="G10" s="64">
        <v>0</v>
      </c>
      <c r="H10" s="65">
        <f t="shared" ref="H10:H37" si="0">SUM(E10:G10)</f>
        <v>230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2</v>
      </c>
      <c r="F11" s="64">
        <v>1</v>
      </c>
      <c r="G11" s="64">
        <v>0</v>
      </c>
      <c r="H11" s="65">
        <f t="shared" si="0"/>
        <v>3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12</v>
      </c>
      <c r="F12" s="64">
        <v>0</v>
      </c>
      <c r="G12" s="64">
        <v>0</v>
      </c>
      <c r="H12" s="65">
        <f t="shared" si="0"/>
        <v>12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2</v>
      </c>
      <c r="F13" s="64">
        <v>0</v>
      </c>
      <c r="G13" s="64">
        <v>0</v>
      </c>
      <c r="H13" s="65">
        <f t="shared" si="0"/>
        <v>2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4</v>
      </c>
      <c r="F14" s="64">
        <v>2</v>
      </c>
      <c r="G14" s="64">
        <v>0</v>
      </c>
      <c r="H14" s="65">
        <f t="shared" si="0"/>
        <v>6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7</v>
      </c>
      <c r="F15" s="64">
        <v>0</v>
      </c>
      <c r="G15" s="64">
        <v>0</v>
      </c>
      <c r="H15" s="65">
        <f t="shared" si="0"/>
        <v>7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4</v>
      </c>
      <c r="F16" s="64">
        <v>0</v>
      </c>
      <c r="G16" s="64">
        <v>1</v>
      </c>
      <c r="H16" s="65">
        <f t="shared" si="0"/>
        <v>5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5</v>
      </c>
      <c r="F17" s="64">
        <v>2</v>
      </c>
      <c r="G17" s="64">
        <v>1</v>
      </c>
      <c r="H17" s="65">
        <f t="shared" si="0"/>
        <v>8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1</v>
      </c>
      <c r="F18" s="64">
        <v>0</v>
      </c>
      <c r="G18" s="64">
        <v>0</v>
      </c>
      <c r="H18" s="65">
        <f t="shared" si="0"/>
        <v>1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1</v>
      </c>
      <c r="F19" s="64">
        <v>1</v>
      </c>
      <c r="G19" s="64">
        <v>0</v>
      </c>
      <c r="H19" s="65">
        <f t="shared" si="0"/>
        <v>2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3</v>
      </c>
      <c r="F20" s="64">
        <v>0</v>
      </c>
      <c r="G20" s="64">
        <v>0</v>
      </c>
      <c r="H20" s="65">
        <f t="shared" si="0"/>
        <v>3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5</v>
      </c>
      <c r="F21" s="64">
        <v>0</v>
      </c>
      <c r="G21" s="64">
        <v>0</v>
      </c>
      <c r="H21" s="65">
        <f t="shared" si="0"/>
        <v>5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5</v>
      </c>
      <c r="F22" s="64">
        <v>0</v>
      </c>
      <c r="G22" s="64">
        <v>0</v>
      </c>
      <c r="H22" s="65">
        <f t="shared" si="0"/>
        <v>5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258</v>
      </c>
      <c r="F23" s="70">
        <f>SUM(F10:F22)</f>
        <v>29</v>
      </c>
      <c r="G23" s="70">
        <f>SUM(G10:G22)</f>
        <v>2</v>
      </c>
      <c r="H23" s="71">
        <f t="shared" si="0"/>
        <v>289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261</v>
      </c>
      <c r="F24" s="64">
        <v>21</v>
      </c>
      <c r="G24" s="64">
        <v>0</v>
      </c>
      <c r="H24" s="65">
        <f t="shared" si="0"/>
        <v>282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1</v>
      </c>
      <c r="F25" s="64">
        <v>0</v>
      </c>
      <c r="G25" s="64">
        <v>0</v>
      </c>
      <c r="H25" s="65">
        <f t="shared" si="0"/>
        <v>1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11</v>
      </c>
      <c r="F26" s="64">
        <v>2</v>
      </c>
      <c r="G26" s="64">
        <v>0</v>
      </c>
      <c r="H26" s="65">
        <f t="shared" si="0"/>
        <v>13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8</v>
      </c>
      <c r="F27" s="64">
        <v>0</v>
      </c>
      <c r="G27" s="64">
        <v>1</v>
      </c>
      <c r="H27" s="65">
        <f t="shared" si="0"/>
        <v>9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9</v>
      </c>
      <c r="F28" s="64">
        <v>2</v>
      </c>
      <c r="G28" s="64">
        <v>0</v>
      </c>
      <c r="H28" s="65">
        <f t="shared" si="0"/>
        <v>11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9</v>
      </c>
      <c r="F29" s="64">
        <v>2</v>
      </c>
      <c r="G29" s="64">
        <v>0</v>
      </c>
      <c r="H29" s="65">
        <f t="shared" si="0"/>
        <v>11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18</v>
      </c>
      <c r="F30" s="64">
        <v>2</v>
      </c>
      <c r="G30" s="64">
        <v>0</v>
      </c>
      <c r="H30" s="65">
        <f t="shared" si="0"/>
        <v>20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11</v>
      </c>
      <c r="F31" s="64">
        <v>4</v>
      </c>
      <c r="G31" s="64">
        <v>0</v>
      </c>
      <c r="H31" s="65">
        <f t="shared" si="0"/>
        <v>15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1</v>
      </c>
      <c r="F32" s="64">
        <v>0</v>
      </c>
      <c r="G32" s="64">
        <v>0</v>
      </c>
      <c r="H32" s="65">
        <f t="shared" si="0"/>
        <v>1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6</v>
      </c>
      <c r="F33" s="64">
        <v>1</v>
      </c>
      <c r="G33" s="64">
        <v>0</v>
      </c>
      <c r="H33" s="65">
        <f t="shared" si="0"/>
        <v>7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12</v>
      </c>
      <c r="F34" s="64">
        <v>0</v>
      </c>
      <c r="G34" s="64">
        <v>0</v>
      </c>
      <c r="H34" s="65">
        <f t="shared" si="0"/>
        <v>12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18</v>
      </c>
      <c r="F35" s="64">
        <v>1</v>
      </c>
      <c r="G35" s="64">
        <v>0</v>
      </c>
      <c r="H35" s="65">
        <f t="shared" si="0"/>
        <v>19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9</v>
      </c>
      <c r="F36" s="64">
        <v>0</v>
      </c>
      <c r="G36" s="64">
        <v>0</v>
      </c>
      <c r="H36" s="65">
        <f t="shared" si="0"/>
        <v>9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374</v>
      </c>
      <c r="F37" s="70">
        <f>SUM(F24:F36)</f>
        <v>35</v>
      </c>
      <c r="G37" s="70">
        <f>SUM(G24:G36)</f>
        <v>1</v>
      </c>
      <c r="H37" s="71">
        <f t="shared" si="0"/>
        <v>410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632</v>
      </c>
      <c r="F52" s="74">
        <f>F23+F37+F51</f>
        <v>64</v>
      </c>
      <c r="G52" s="74">
        <f>G23+G37+G51</f>
        <v>3</v>
      </c>
      <c r="H52" s="75">
        <f>H51+H37+H23</f>
        <v>699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tabSelected="1" workbookViewId="0"/>
  </sheetViews>
  <sheetFormatPr defaultColWidth="10.7109375" defaultRowHeight="15.75"/>
  <cols>
    <col min="1" max="1" width="2.5703125" style="60" customWidth="1"/>
    <col min="2" max="4" width="12.7109375" style="60" customWidth="1"/>
    <col min="5" max="7" width="30.7109375" style="60" customWidth="1"/>
    <col min="8" max="8" width="30.7109375" style="78" customWidth="1"/>
    <col min="9" max="9" width="10.7109375" style="60" customWidth="1"/>
    <col min="10" max="16384" width="10.7109375" style="60"/>
  </cols>
  <sheetData>
    <row r="1" spans="2:8" s="21" customFormat="1" ht="30" customHeight="1">
      <c r="B1" s="21" t="s">
        <v>0</v>
      </c>
    </row>
    <row r="2" spans="2:8" s="53" customFormat="1" ht="30" customHeight="1">
      <c r="B2" s="53" t="s">
        <v>1</v>
      </c>
      <c r="E2" s="54" t="s">
        <v>2</v>
      </c>
      <c r="H2" s="54"/>
    </row>
    <row r="3" spans="2:8" s="53" customFormat="1" ht="30" customHeight="1">
      <c r="B3" s="53" t="s">
        <v>3</v>
      </c>
      <c r="E3" s="55" t="s">
        <v>76</v>
      </c>
      <c r="F3" s="55"/>
      <c r="H3" s="54"/>
    </row>
    <row r="4" spans="2:8" s="53" customFormat="1" ht="30" customHeight="1">
      <c r="B4" s="53" t="s">
        <v>5</v>
      </c>
      <c r="E4" s="56" t="s">
        <v>77</v>
      </c>
      <c r="F4" s="57">
        <v>2022</v>
      </c>
      <c r="H4" s="54"/>
    </row>
    <row r="5" spans="2:8" s="53" customFormat="1" ht="30" customHeight="1">
      <c r="B5" s="57" t="s">
        <v>6</v>
      </c>
      <c r="H5" s="54"/>
    </row>
    <row r="6" spans="2:8" s="53" customFormat="1" ht="19.5" customHeight="1">
      <c r="B6" s="13"/>
      <c r="C6" s="13"/>
      <c r="D6" s="13"/>
      <c r="E6" s="13"/>
      <c r="F6" s="13"/>
      <c r="G6" s="13"/>
      <c r="H6" s="13"/>
    </row>
    <row r="7" spans="2:8" s="53" customFormat="1" ht="30" customHeight="1">
      <c r="B7" s="54" t="s">
        <v>78</v>
      </c>
      <c r="H7" s="54"/>
    </row>
    <row r="8" spans="2:8" ht="30" customHeight="1">
      <c r="B8" s="6" t="s">
        <v>79</v>
      </c>
      <c r="C8" s="14"/>
      <c r="D8" s="14"/>
      <c r="E8" s="14" t="s">
        <v>9</v>
      </c>
      <c r="F8" s="14"/>
      <c r="G8" s="14"/>
      <c r="H8" s="16"/>
    </row>
    <row r="9" spans="2:8" ht="30" customHeight="1"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</row>
    <row r="10" spans="2:8" ht="24.75" customHeight="1">
      <c r="B10" s="61"/>
      <c r="C10" s="62"/>
      <c r="D10" s="63">
        <v>13</v>
      </c>
      <c r="E10" s="64">
        <f>SUM('TSE:TRE-AP'!E10)</f>
        <v>4338</v>
      </c>
      <c r="F10" s="64">
        <f>SUM('TSE:TRE-AP'!F10)</f>
        <v>335</v>
      </c>
      <c r="G10" s="64">
        <f>SUM('TSE:TRE-AP'!G10)</f>
        <v>9</v>
      </c>
      <c r="H10" s="65">
        <f t="shared" ref="H10:H22" si="0">SUM(E10:G10)</f>
        <v>4682</v>
      </c>
    </row>
    <row r="11" spans="2:8" ht="24.75" customHeight="1">
      <c r="B11" s="61"/>
      <c r="C11" s="66" t="s">
        <v>80</v>
      </c>
      <c r="D11" s="67">
        <v>12</v>
      </c>
      <c r="E11" s="64">
        <f>SUM('TSE:TRE-AP'!E11)</f>
        <v>107</v>
      </c>
      <c r="F11" s="64">
        <f>SUM('TSE:TRE-AP'!F11)</f>
        <v>21</v>
      </c>
      <c r="G11" s="64">
        <f>SUM('TSE:TRE-AP'!G11)</f>
        <v>1</v>
      </c>
      <c r="H11" s="65">
        <f t="shared" si="0"/>
        <v>129</v>
      </c>
    </row>
    <row r="12" spans="2:8" ht="24.75" customHeight="1">
      <c r="B12" s="61" t="s">
        <v>81</v>
      </c>
      <c r="C12" s="68"/>
      <c r="D12" s="67">
        <v>11</v>
      </c>
      <c r="E12" s="64">
        <f>SUM('TSE:TRE-AP'!E12)</f>
        <v>110</v>
      </c>
      <c r="F12" s="64">
        <f>SUM('TSE:TRE-AP'!F12)</f>
        <v>15</v>
      </c>
      <c r="G12" s="64">
        <f>SUM('TSE:TRE-AP'!G12)</f>
        <v>2</v>
      </c>
      <c r="H12" s="65">
        <f t="shared" si="0"/>
        <v>127</v>
      </c>
    </row>
    <row r="13" spans="2:8" ht="24.75" customHeight="1">
      <c r="B13" s="61" t="s">
        <v>82</v>
      </c>
      <c r="C13" s="62"/>
      <c r="D13" s="67">
        <v>10</v>
      </c>
      <c r="E13" s="64">
        <f>SUM('TSE:TRE-AP'!E13)</f>
        <v>93</v>
      </c>
      <c r="F13" s="64">
        <f>SUM('TSE:TRE-AP'!F13)</f>
        <v>13</v>
      </c>
      <c r="G13" s="64">
        <f>SUM('TSE:TRE-AP'!G13)</f>
        <v>1</v>
      </c>
      <c r="H13" s="65">
        <f t="shared" si="0"/>
        <v>107</v>
      </c>
    </row>
    <row r="14" spans="2:8" ht="24.75" customHeight="1">
      <c r="B14" s="61" t="s">
        <v>81</v>
      </c>
      <c r="C14" s="66"/>
      <c r="D14" s="67">
        <v>9</v>
      </c>
      <c r="E14" s="64">
        <f>SUM('TSE:TRE-AP'!E14)</f>
        <v>173</v>
      </c>
      <c r="F14" s="64">
        <f>SUM('TSE:TRE-AP'!F14)</f>
        <v>25</v>
      </c>
      <c r="G14" s="64">
        <f>SUM('TSE:TRE-AP'!G14)</f>
        <v>0</v>
      </c>
      <c r="H14" s="65">
        <f t="shared" si="0"/>
        <v>198</v>
      </c>
    </row>
    <row r="15" spans="2:8" ht="24.75" customHeight="1">
      <c r="B15" s="61" t="s">
        <v>83</v>
      </c>
      <c r="C15" s="66" t="s">
        <v>84</v>
      </c>
      <c r="D15" s="67">
        <v>8</v>
      </c>
      <c r="E15" s="64">
        <f>SUM('TSE:TRE-AP'!E15)</f>
        <v>127</v>
      </c>
      <c r="F15" s="64">
        <f>SUM('TSE:TRE-AP'!F15)</f>
        <v>10</v>
      </c>
      <c r="G15" s="64">
        <f>SUM('TSE:TRE-AP'!G15)</f>
        <v>0</v>
      </c>
      <c r="H15" s="65">
        <f t="shared" si="0"/>
        <v>137</v>
      </c>
    </row>
    <row r="16" spans="2:8" ht="24.75" customHeight="1">
      <c r="B16" s="61" t="s">
        <v>85</v>
      </c>
      <c r="C16" s="66"/>
      <c r="D16" s="67">
        <v>7</v>
      </c>
      <c r="E16" s="64">
        <f>SUM('TSE:TRE-AP'!E16)</f>
        <v>256</v>
      </c>
      <c r="F16" s="64">
        <f>SUM('TSE:TRE-AP'!F16)</f>
        <v>21</v>
      </c>
      <c r="G16" s="64">
        <f>SUM('TSE:TRE-AP'!G16)</f>
        <v>2</v>
      </c>
      <c r="H16" s="65">
        <f t="shared" si="0"/>
        <v>279</v>
      </c>
    </row>
    <row r="17" spans="2:8" ht="24.75" customHeight="1">
      <c r="B17" s="61" t="s">
        <v>86</v>
      </c>
      <c r="C17" s="68"/>
      <c r="D17" s="67">
        <v>6</v>
      </c>
      <c r="E17" s="64">
        <f>SUM('TSE:TRE-AP'!E17)</f>
        <v>271</v>
      </c>
      <c r="F17" s="64">
        <f>SUM('TSE:TRE-AP'!F17)</f>
        <v>19</v>
      </c>
      <c r="G17" s="64">
        <f>SUM('TSE:TRE-AP'!G17)</f>
        <v>2</v>
      </c>
      <c r="H17" s="65">
        <f t="shared" si="0"/>
        <v>292</v>
      </c>
    </row>
    <row r="18" spans="2:8" ht="24.75" customHeight="1">
      <c r="B18" s="61" t="s">
        <v>87</v>
      </c>
      <c r="C18" s="62"/>
      <c r="D18" s="67">
        <v>5</v>
      </c>
      <c r="E18" s="64">
        <f>SUM('TSE:TRE-AP'!E18)</f>
        <v>28</v>
      </c>
      <c r="F18" s="64">
        <f>SUM('TSE:TRE-AP'!F18)</f>
        <v>1</v>
      </c>
      <c r="G18" s="64">
        <f>SUM('TSE:TRE-AP'!G18)</f>
        <v>0</v>
      </c>
      <c r="H18" s="65">
        <f t="shared" si="0"/>
        <v>29</v>
      </c>
    </row>
    <row r="19" spans="2:8" ht="24.75" customHeight="1">
      <c r="B19" s="61" t="s">
        <v>81</v>
      </c>
      <c r="C19" s="66"/>
      <c r="D19" s="67">
        <v>4</v>
      </c>
      <c r="E19" s="64">
        <f>SUM('TSE:TRE-AP'!E19)</f>
        <v>63</v>
      </c>
      <c r="F19" s="64">
        <f>SUM('TSE:TRE-AP'!F19)</f>
        <v>6</v>
      </c>
      <c r="G19" s="64">
        <f>SUM('TSE:TRE-AP'!G19)</f>
        <v>0</v>
      </c>
      <c r="H19" s="65">
        <f t="shared" si="0"/>
        <v>69</v>
      </c>
    </row>
    <row r="20" spans="2:8" ht="24.75" customHeight="1">
      <c r="B20" s="61"/>
      <c r="C20" s="66" t="s">
        <v>81</v>
      </c>
      <c r="D20" s="67">
        <v>3</v>
      </c>
      <c r="E20" s="64">
        <f>SUM('TSE:TRE-AP'!E20)</f>
        <v>104</v>
      </c>
      <c r="F20" s="64">
        <f>SUM('TSE:TRE-AP'!F20)</f>
        <v>2</v>
      </c>
      <c r="G20" s="64">
        <f>SUM('TSE:TRE-AP'!G20)</f>
        <v>0</v>
      </c>
      <c r="H20" s="65">
        <f t="shared" si="0"/>
        <v>106</v>
      </c>
    </row>
    <row r="21" spans="2:8" ht="24.75" customHeight="1">
      <c r="B21" s="61"/>
      <c r="C21" s="66"/>
      <c r="D21" s="67">
        <v>2</v>
      </c>
      <c r="E21" s="64">
        <f>SUM('TSE:TRE-AP'!E21)</f>
        <v>92</v>
      </c>
      <c r="F21" s="64">
        <f>SUM('TSE:TRE-AP'!F21)</f>
        <v>2</v>
      </c>
      <c r="G21" s="64">
        <f>SUM('TSE:TRE-AP'!G21)</f>
        <v>1</v>
      </c>
      <c r="H21" s="65">
        <f t="shared" si="0"/>
        <v>95</v>
      </c>
    </row>
    <row r="22" spans="2:8" ht="24.75" customHeight="1">
      <c r="B22" s="69"/>
      <c r="C22" s="68"/>
      <c r="D22" s="67">
        <v>1</v>
      </c>
      <c r="E22" s="64">
        <f>SUM('TSE:TRE-AP'!E22)</f>
        <v>171</v>
      </c>
      <c r="F22" s="64">
        <f>SUM('TSE:TRE-AP'!F22)</f>
        <v>1</v>
      </c>
      <c r="G22" s="64">
        <f>SUM('TSE:TRE-AP'!G22)</f>
        <v>0</v>
      </c>
      <c r="H22" s="65">
        <f t="shared" si="0"/>
        <v>172</v>
      </c>
    </row>
    <row r="23" spans="2:8" ht="24.75" customHeight="1">
      <c r="B23" s="18" t="s">
        <v>88</v>
      </c>
      <c r="C23" s="3"/>
      <c r="D23" s="17"/>
      <c r="E23" s="70">
        <f>SUM(E10:E22)</f>
        <v>5933</v>
      </c>
      <c r="F23" s="70">
        <f>SUM(F10:F22)</f>
        <v>471</v>
      </c>
      <c r="G23" s="70">
        <f>SUM(G10:G22)</f>
        <v>18</v>
      </c>
      <c r="H23" s="71">
        <f>SUM(H10:H22)</f>
        <v>6422</v>
      </c>
    </row>
    <row r="24" spans="2:8" ht="24.75" customHeight="1">
      <c r="B24" s="61"/>
      <c r="C24" s="62"/>
      <c r="D24" s="63">
        <v>13</v>
      </c>
      <c r="E24" s="64">
        <f>SUM('TSE:TRE-AP'!E24)</f>
        <v>6347</v>
      </c>
      <c r="F24" s="64">
        <f>SUM('TSE:TRE-AP'!F24)</f>
        <v>345</v>
      </c>
      <c r="G24" s="64">
        <f>SUM('TSE:TRE-AP'!G24)</f>
        <v>18</v>
      </c>
      <c r="H24" s="65">
        <f t="shared" ref="H24:H36" si="1">SUM(E24:G24)</f>
        <v>6710</v>
      </c>
    </row>
    <row r="25" spans="2:8" ht="24.75" customHeight="1">
      <c r="B25" s="61"/>
      <c r="C25" s="66" t="s">
        <v>80</v>
      </c>
      <c r="D25" s="67">
        <v>12</v>
      </c>
      <c r="E25" s="64">
        <f>SUM('TSE:TRE-AP'!E25)</f>
        <v>154</v>
      </c>
      <c r="F25" s="64">
        <f>SUM('TSE:TRE-AP'!F25)</f>
        <v>22</v>
      </c>
      <c r="G25" s="64">
        <f>SUM('TSE:TRE-AP'!G25)</f>
        <v>2</v>
      </c>
      <c r="H25" s="65">
        <f t="shared" si="1"/>
        <v>178</v>
      </c>
    </row>
    <row r="26" spans="2:8" ht="24.75" customHeight="1">
      <c r="B26" s="61" t="s">
        <v>87</v>
      </c>
      <c r="C26" s="68"/>
      <c r="D26" s="67">
        <v>11</v>
      </c>
      <c r="E26" s="64">
        <f>SUM('TSE:TRE-AP'!E26)</f>
        <v>154</v>
      </c>
      <c r="F26" s="64">
        <f>SUM('TSE:TRE-AP'!F26)</f>
        <v>26</v>
      </c>
      <c r="G26" s="64">
        <f>SUM('TSE:TRE-AP'!G26)</f>
        <v>2</v>
      </c>
      <c r="H26" s="65">
        <f t="shared" si="1"/>
        <v>182</v>
      </c>
    </row>
    <row r="27" spans="2:8" ht="24.75" customHeight="1">
      <c r="B27" s="61" t="s">
        <v>89</v>
      </c>
      <c r="C27" s="62"/>
      <c r="D27" s="67">
        <v>10</v>
      </c>
      <c r="E27" s="64">
        <f>SUM('TSE:TRE-AP'!E27)</f>
        <v>192</v>
      </c>
      <c r="F27" s="64">
        <f>SUM('TSE:TRE-AP'!F27)</f>
        <v>24</v>
      </c>
      <c r="G27" s="64">
        <f>SUM('TSE:TRE-AP'!G27)</f>
        <v>5</v>
      </c>
      <c r="H27" s="65">
        <f t="shared" si="1"/>
        <v>221</v>
      </c>
    </row>
    <row r="28" spans="2:8" ht="24.75" customHeight="1">
      <c r="B28" s="61" t="s">
        <v>80</v>
      </c>
      <c r="C28" s="66"/>
      <c r="D28" s="67">
        <v>9</v>
      </c>
      <c r="E28" s="64">
        <f>SUM('TSE:TRE-AP'!E28)</f>
        <v>187</v>
      </c>
      <c r="F28" s="64">
        <f>SUM('TSE:TRE-AP'!F28)</f>
        <v>24</v>
      </c>
      <c r="G28" s="64">
        <f>SUM('TSE:TRE-AP'!G28)</f>
        <v>1</v>
      </c>
      <c r="H28" s="65">
        <f t="shared" si="1"/>
        <v>212</v>
      </c>
    </row>
    <row r="29" spans="2:8" ht="24.75" customHeight="1">
      <c r="B29" s="61" t="s">
        <v>82</v>
      </c>
      <c r="C29" s="66" t="s">
        <v>84</v>
      </c>
      <c r="D29" s="67">
        <v>8</v>
      </c>
      <c r="E29" s="64">
        <f>SUM('TSE:TRE-AP'!E29)</f>
        <v>175</v>
      </c>
      <c r="F29" s="64">
        <f>SUM('TSE:TRE-AP'!F29)</f>
        <v>17</v>
      </c>
      <c r="G29" s="64">
        <f>SUM('TSE:TRE-AP'!G29)</f>
        <v>0</v>
      </c>
      <c r="H29" s="65">
        <f t="shared" si="1"/>
        <v>192</v>
      </c>
    </row>
    <row r="30" spans="2:8" ht="24.75" customHeight="1">
      <c r="B30" s="61" t="s">
        <v>85</v>
      </c>
      <c r="C30" s="66"/>
      <c r="D30" s="67">
        <v>7</v>
      </c>
      <c r="E30" s="64">
        <f>SUM('TSE:TRE-AP'!E30)</f>
        <v>368</v>
      </c>
      <c r="F30" s="64">
        <f>SUM('TSE:TRE-AP'!F30)</f>
        <v>33</v>
      </c>
      <c r="G30" s="64">
        <f>SUM('TSE:TRE-AP'!G30)</f>
        <v>3</v>
      </c>
      <c r="H30" s="65">
        <f t="shared" si="1"/>
        <v>404</v>
      </c>
    </row>
    <row r="31" spans="2:8" ht="24.75" customHeight="1">
      <c r="B31" s="61" t="s">
        <v>80</v>
      </c>
      <c r="C31" s="68"/>
      <c r="D31" s="67">
        <v>6</v>
      </c>
      <c r="E31" s="64">
        <f>SUM('TSE:TRE-AP'!E31)</f>
        <v>297</v>
      </c>
      <c r="F31" s="64">
        <f>SUM('TSE:TRE-AP'!F31)</f>
        <v>14</v>
      </c>
      <c r="G31" s="64">
        <f>SUM('TSE:TRE-AP'!G31)</f>
        <v>1</v>
      </c>
      <c r="H31" s="65">
        <f t="shared" si="1"/>
        <v>312</v>
      </c>
    </row>
    <row r="32" spans="2:8" ht="24.75" customHeight="1">
      <c r="B32" s="61" t="s">
        <v>90</v>
      </c>
      <c r="C32" s="62"/>
      <c r="D32" s="67">
        <v>5</v>
      </c>
      <c r="E32" s="64">
        <f>SUM('TSE:TRE-AP'!E32)</f>
        <v>33</v>
      </c>
      <c r="F32" s="64">
        <f>SUM('TSE:TRE-AP'!F32)</f>
        <v>1</v>
      </c>
      <c r="G32" s="64">
        <f>SUM('TSE:TRE-AP'!G32)</f>
        <v>1</v>
      </c>
      <c r="H32" s="65">
        <f t="shared" si="1"/>
        <v>35</v>
      </c>
    </row>
    <row r="33" spans="2:8" ht="24.75" customHeight="1">
      <c r="B33" s="61"/>
      <c r="C33" s="66"/>
      <c r="D33" s="67">
        <v>4</v>
      </c>
      <c r="E33" s="64">
        <f>SUM('TSE:TRE-AP'!E33)</f>
        <v>98</v>
      </c>
      <c r="F33" s="64">
        <f>SUM('TSE:TRE-AP'!F33)</f>
        <v>2</v>
      </c>
      <c r="G33" s="64">
        <f>SUM('TSE:TRE-AP'!G33)</f>
        <v>0</v>
      </c>
      <c r="H33" s="65">
        <f t="shared" si="1"/>
        <v>100</v>
      </c>
    </row>
    <row r="34" spans="2:8" ht="24.75" customHeight="1">
      <c r="B34" s="61"/>
      <c r="C34" s="66" t="s">
        <v>81</v>
      </c>
      <c r="D34" s="67">
        <v>3</v>
      </c>
      <c r="E34" s="64">
        <f>SUM('TSE:TRE-AP'!E34)</f>
        <v>145</v>
      </c>
      <c r="F34" s="64">
        <f>SUM('TSE:TRE-AP'!F34)</f>
        <v>4</v>
      </c>
      <c r="G34" s="64">
        <f>SUM('TSE:TRE-AP'!G34)</f>
        <v>1</v>
      </c>
      <c r="H34" s="65">
        <f t="shared" si="1"/>
        <v>150</v>
      </c>
    </row>
    <row r="35" spans="2:8" ht="24.75" customHeight="1">
      <c r="B35" s="61"/>
      <c r="C35" s="66"/>
      <c r="D35" s="67">
        <v>2</v>
      </c>
      <c r="E35" s="64">
        <f>SUM('TSE:TRE-AP'!E35)</f>
        <v>219</v>
      </c>
      <c r="F35" s="64">
        <f>SUM('TSE:TRE-AP'!F35)</f>
        <v>4</v>
      </c>
      <c r="G35" s="64">
        <f>SUM('TSE:TRE-AP'!G35)</f>
        <v>0</v>
      </c>
      <c r="H35" s="65">
        <f t="shared" si="1"/>
        <v>223</v>
      </c>
    </row>
    <row r="36" spans="2:8" ht="24.75" customHeight="1">
      <c r="B36" s="69"/>
      <c r="C36" s="68"/>
      <c r="D36" s="67">
        <v>1</v>
      </c>
      <c r="E36" s="64">
        <f>SUM('TSE:TRE-AP'!E36)</f>
        <v>291</v>
      </c>
      <c r="F36" s="64">
        <f>SUM('TSE:TRE-AP'!F36)</f>
        <v>0</v>
      </c>
      <c r="G36" s="64">
        <f>SUM('TSE:TRE-AP'!G36)</f>
        <v>0</v>
      </c>
      <c r="H36" s="65">
        <f t="shared" si="1"/>
        <v>291</v>
      </c>
    </row>
    <row r="37" spans="2:8" ht="24.75" customHeight="1">
      <c r="B37" s="18" t="s">
        <v>91</v>
      </c>
      <c r="C37" s="3"/>
      <c r="D37" s="17"/>
      <c r="E37" s="70">
        <f>SUM(E24:E36)</f>
        <v>8660</v>
      </c>
      <c r="F37" s="70">
        <f>SUM(F24:F36)</f>
        <v>516</v>
      </c>
      <c r="G37" s="70">
        <f>SUM(G24:G36)</f>
        <v>34</v>
      </c>
      <c r="H37" s="71">
        <f>SUM(H24:H36)</f>
        <v>9210</v>
      </c>
    </row>
    <row r="38" spans="2:8" ht="24.75" customHeight="1">
      <c r="B38" s="61"/>
      <c r="C38" s="62"/>
      <c r="D38" s="63">
        <v>13</v>
      </c>
      <c r="E38" s="64">
        <f>SUM('TSE:TRE-AP'!E38)</f>
        <v>6</v>
      </c>
      <c r="F38" s="64">
        <f>SUM('TSE:TRE-AP'!F38)</f>
        <v>0</v>
      </c>
      <c r="G38" s="64">
        <f>SUM('TSE:TRE-AP'!G38)</f>
        <v>1</v>
      </c>
      <c r="H38" s="65">
        <f t="shared" ref="H38:H50" si="2">SUM(E38:G38)</f>
        <v>7</v>
      </c>
    </row>
    <row r="39" spans="2:8" ht="24.75" customHeight="1">
      <c r="B39" s="61"/>
      <c r="C39" s="66" t="s">
        <v>80</v>
      </c>
      <c r="D39" s="67">
        <v>12</v>
      </c>
      <c r="E39" s="64">
        <f>SUM('TSE:TRE-AP'!E39)</f>
        <v>0</v>
      </c>
      <c r="F39" s="64">
        <f>SUM('TSE:TRE-AP'!F39)</f>
        <v>0</v>
      </c>
      <c r="G39" s="64">
        <f>SUM('TSE:TRE-AP'!G39)</f>
        <v>0</v>
      </c>
      <c r="H39" s="65">
        <f t="shared" si="2"/>
        <v>0</v>
      </c>
    </row>
    <row r="40" spans="2:8" ht="24.75" customHeight="1">
      <c r="B40" s="61" t="s">
        <v>81</v>
      </c>
      <c r="C40" s="68"/>
      <c r="D40" s="67">
        <v>11</v>
      </c>
      <c r="E40" s="64">
        <f>SUM('TSE:TRE-AP'!E40)</f>
        <v>0</v>
      </c>
      <c r="F40" s="64">
        <f>SUM('TSE:TRE-AP'!F40)</f>
        <v>0</v>
      </c>
      <c r="G40" s="64">
        <f>SUM('TSE:TRE-AP'!G40)</f>
        <v>0</v>
      </c>
      <c r="H40" s="65">
        <f t="shared" si="2"/>
        <v>0</v>
      </c>
    </row>
    <row r="41" spans="2:8" ht="24.75" customHeight="1">
      <c r="B41" s="61" t="s">
        <v>92</v>
      </c>
      <c r="C41" s="62"/>
      <c r="D41" s="67">
        <v>10</v>
      </c>
      <c r="E41" s="64">
        <f>SUM('TSE:TRE-AP'!E41)</f>
        <v>0</v>
      </c>
      <c r="F41" s="64">
        <f>SUM('TSE:TRE-AP'!F41)</f>
        <v>0</v>
      </c>
      <c r="G41" s="64">
        <f>SUM('TSE:TRE-AP'!G41)</f>
        <v>0</v>
      </c>
      <c r="H41" s="65">
        <f t="shared" si="2"/>
        <v>0</v>
      </c>
    </row>
    <row r="42" spans="2:8" ht="24.75" customHeight="1">
      <c r="B42" s="61" t="s">
        <v>93</v>
      </c>
      <c r="C42" s="66"/>
      <c r="D42" s="67">
        <v>9</v>
      </c>
      <c r="E42" s="64">
        <f>SUM('TSE:TRE-AP'!E42)</f>
        <v>0</v>
      </c>
      <c r="F42" s="64">
        <f>SUM('TSE:TRE-AP'!F42)</f>
        <v>0</v>
      </c>
      <c r="G42" s="64">
        <f>SUM('TSE:TRE-AP'!G42)</f>
        <v>0</v>
      </c>
      <c r="H42" s="65">
        <f t="shared" si="2"/>
        <v>0</v>
      </c>
    </row>
    <row r="43" spans="2:8" ht="24.75" customHeight="1">
      <c r="B43" s="61" t="s">
        <v>85</v>
      </c>
      <c r="C43" s="66" t="s">
        <v>84</v>
      </c>
      <c r="D43" s="67">
        <v>8</v>
      </c>
      <c r="E43" s="64">
        <f>SUM('TSE:TRE-AP'!E43)</f>
        <v>0</v>
      </c>
      <c r="F43" s="64">
        <f>SUM('TSE:TRE-AP'!F43)</f>
        <v>0</v>
      </c>
      <c r="G43" s="64">
        <f>SUM('TSE:TRE-AP'!G43)</f>
        <v>0</v>
      </c>
      <c r="H43" s="65">
        <f t="shared" si="2"/>
        <v>0</v>
      </c>
    </row>
    <row r="44" spans="2:8" ht="24.75" customHeight="1">
      <c r="B44" s="61" t="s">
        <v>83</v>
      </c>
      <c r="C44" s="66"/>
      <c r="D44" s="67">
        <v>7</v>
      </c>
      <c r="E44" s="64">
        <f>SUM('TSE:TRE-AP'!E44)</f>
        <v>0</v>
      </c>
      <c r="F44" s="64">
        <f>SUM('TSE:TRE-AP'!F44)</f>
        <v>0</v>
      </c>
      <c r="G44" s="64">
        <f>SUM('TSE:TRE-AP'!G44)</f>
        <v>0</v>
      </c>
      <c r="H44" s="65">
        <f t="shared" si="2"/>
        <v>0</v>
      </c>
    </row>
    <row r="45" spans="2:8" ht="24.75" customHeight="1">
      <c r="B45" s="61" t="s">
        <v>85</v>
      </c>
      <c r="C45" s="68"/>
      <c r="D45" s="67">
        <v>6</v>
      </c>
      <c r="E45" s="64">
        <f>SUM('TSE:TRE-AP'!E45)</f>
        <v>0</v>
      </c>
      <c r="F45" s="64">
        <f>SUM('TSE:TRE-AP'!F45)</f>
        <v>0</v>
      </c>
      <c r="G45" s="64">
        <f>SUM('TSE:TRE-AP'!G45)</f>
        <v>0</v>
      </c>
      <c r="H45" s="65">
        <f t="shared" si="2"/>
        <v>0</v>
      </c>
    </row>
    <row r="46" spans="2:8" ht="24.75" customHeight="1">
      <c r="B46" s="61" t="s">
        <v>81</v>
      </c>
      <c r="C46" s="62"/>
      <c r="D46" s="67">
        <v>5</v>
      </c>
      <c r="E46" s="64">
        <f>SUM('TSE:TRE-AP'!E46)</f>
        <v>0</v>
      </c>
      <c r="F46" s="64">
        <f>SUM('TSE:TRE-AP'!F46)</f>
        <v>0</v>
      </c>
      <c r="G46" s="64">
        <f>SUM('TSE:TRE-AP'!G46)</f>
        <v>0</v>
      </c>
      <c r="H46" s="65">
        <f t="shared" si="2"/>
        <v>0</v>
      </c>
    </row>
    <row r="47" spans="2:8" ht="24.75" customHeight="1">
      <c r="B47" s="61" t="s">
        <v>94</v>
      </c>
      <c r="C47" s="66"/>
      <c r="D47" s="67">
        <v>4</v>
      </c>
      <c r="E47" s="64">
        <f>SUM('TSE:TRE-AP'!E47)</f>
        <v>0</v>
      </c>
      <c r="F47" s="64">
        <f>SUM('TSE:TRE-AP'!F47)</f>
        <v>0</v>
      </c>
      <c r="G47" s="64">
        <f>SUM('TSE:TRE-AP'!G47)</f>
        <v>0</v>
      </c>
      <c r="H47" s="65">
        <f t="shared" si="2"/>
        <v>0</v>
      </c>
    </row>
    <row r="48" spans="2:8" ht="24.75" customHeight="1">
      <c r="B48" s="61"/>
      <c r="C48" s="66" t="s">
        <v>81</v>
      </c>
      <c r="D48" s="67">
        <v>3</v>
      </c>
      <c r="E48" s="64">
        <f>SUM('TSE:TRE-AP'!E48)</f>
        <v>0</v>
      </c>
      <c r="F48" s="64">
        <f>SUM('TSE:TRE-AP'!F48)</f>
        <v>0</v>
      </c>
      <c r="G48" s="64">
        <f>SUM('TSE:TRE-AP'!G48)</f>
        <v>0</v>
      </c>
      <c r="H48" s="65">
        <f t="shared" si="2"/>
        <v>0</v>
      </c>
    </row>
    <row r="49" spans="2:8" ht="24.75" customHeight="1">
      <c r="B49" s="61"/>
      <c r="C49" s="66"/>
      <c r="D49" s="67">
        <v>2</v>
      </c>
      <c r="E49" s="64">
        <f>SUM('TSE:TRE-AP'!E49)</f>
        <v>0</v>
      </c>
      <c r="F49" s="64">
        <f>SUM('TSE:TRE-AP'!F49)</f>
        <v>0</v>
      </c>
      <c r="G49" s="64">
        <f>SUM('TSE:TRE-AP'!G49)</f>
        <v>0</v>
      </c>
      <c r="H49" s="65">
        <f t="shared" si="2"/>
        <v>0</v>
      </c>
    </row>
    <row r="50" spans="2:8" ht="24.75" customHeight="1">
      <c r="B50" s="69"/>
      <c r="C50" s="68"/>
      <c r="D50" s="67">
        <v>1</v>
      </c>
      <c r="E50" s="64">
        <f>SUM('TSE:TRE-AP'!E50)</f>
        <v>0</v>
      </c>
      <c r="F50" s="64">
        <f>SUM('TSE:TRE-AP'!F50)</f>
        <v>0</v>
      </c>
      <c r="G50" s="64">
        <f>SUM('TSE:TRE-AP'!G50)</f>
        <v>0</v>
      </c>
      <c r="H50" s="65">
        <f t="shared" si="2"/>
        <v>0</v>
      </c>
    </row>
    <row r="51" spans="2:8" ht="24.75" customHeight="1">
      <c r="B51" s="18" t="s">
        <v>95</v>
      </c>
      <c r="C51" s="3"/>
      <c r="D51" s="3"/>
      <c r="E51" s="72">
        <f>SUM(E38:E50)</f>
        <v>6</v>
      </c>
      <c r="F51" s="72">
        <f>SUM(F38:F50)</f>
        <v>0</v>
      </c>
      <c r="G51" s="72">
        <f>SUM(G38:G50)</f>
        <v>1</v>
      </c>
      <c r="H51" s="73">
        <f>SUM(H38:H50)</f>
        <v>7</v>
      </c>
    </row>
    <row r="52" spans="2:8" ht="24.75" customHeight="1">
      <c r="B52" s="19" t="s">
        <v>96</v>
      </c>
      <c r="C52" s="9"/>
      <c r="D52" s="9"/>
      <c r="E52" s="74">
        <f>E23+E37+E51</f>
        <v>14599</v>
      </c>
      <c r="F52" s="74">
        <f>F23+F37+F51</f>
        <v>987</v>
      </c>
      <c r="G52" s="74">
        <f>G23+G37+G51</f>
        <v>53</v>
      </c>
      <c r="H52" s="75">
        <f>H51+H37+H23</f>
        <v>15639</v>
      </c>
    </row>
    <row r="53" spans="2:8" ht="19.5" customHeight="1">
      <c r="B53" s="76"/>
      <c r="C53" s="76"/>
      <c r="D53" s="76"/>
      <c r="E53" s="77"/>
      <c r="F53" s="77"/>
      <c r="G53" s="77"/>
      <c r="H53" s="77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55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131</v>
      </c>
      <c r="F10" s="64">
        <v>7</v>
      </c>
      <c r="G10" s="64">
        <v>0</v>
      </c>
      <c r="H10" s="65">
        <f t="shared" ref="H10:H37" si="0">SUM(E10:G10)</f>
        <v>138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4</v>
      </c>
      <c r="F11" s="64">
        <v>0</v>
      </c>
      <c r="G11" s="64">
        <v>0</v>
      </c>
      <c r="H11" s="65">
        <f t="shared" si="0"/>
        <v>4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5</v>
      </c>
      <c r="F12" s="64">
        <v>0</v>
      </c>
      <c r="G12" s="64">
        <v>0</v>
      </c>
      <c r="H12" s="65">
        <f t="shared" si="0"/>
        <v>5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4</v>
      </c>
      <c r="F13" s="64">
        <v>0</v>
      </c>
      <c r="G13" s="64">
        <v>0</v>
      </c>
      <c r="H13" s="65">
        <f t="shared" si="0"/>
        <v>4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0</v>
      </c>
      <c r="F14" s="64">
        <v>1</v>
      </c>
      <c r="G14" s="64">
        <v>0</v>
      </c>
      <c r="H14" s="65">
        <f t="shared" si="0"/>
        <v>1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1</v>
      </c>
      <c r="F15" s="64">
        <v>1</v>
      </c>
      <c r="G15" s="64">
        <v>0</v>
      </c>
      <c r="H15" s="65">
        <f t="shared" si="0"/>
        <v>2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2</v>
      </c>
      <c r="F16" s="64">
        <v>1</v>
      </c>
      <c r="G16" s="64">
        <v>0</v>
      </c>
      <c r="H16" s="65">
        <f t="shared" si="0"/>
        <v>3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7</v>
      </c>
      <c r="F17" s="64">
        <v>1</v>
      </c>
      <c r="G17" s="64">
        <v>0</v>
      </c>
      <c r="H17" s="65">
        <f t="shared" si="0"/>
        <v>8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1</v>
      </c>
      <c r="F18" s="64">
        <v>1</v>
      </c>
      <c r="G18" s="64">
        <v>0</v>
      </c>
      <c r="H18" s="65">
        <f t="shared" si="0"/>
        <v>2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1</v>
      </c>
      <c r="F19" s="64">
        <v>0</v>
      </c>
      <c r="G19" s="64">
        <v>0</v>
      </c>
      <c r="H19" s="65">
        <f t="shared" si="0"/>
        <v>1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0</v>
      </c>
      <c r="F20" s="64">
        <v>0</v>
      </c>
      <c r="G20" s="64">
        <v>0</v>
      </c>
      <c r="H20" s="65">
        <f t="shared" si="0"/>
        <v>0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0</v>
      </c>
      <c r="F21" s="64">
        <v>0</v>
      </c>
      <c r="G21" s="64">
        <v>0</v>
      </c>
      <c r="H21" s="65">
        <f t="shared" si="0"/>
        <v>0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0</v>
      </c>
      <c r="F22" s="64">
        <v>0</v>
      </c>
      <c r="G22" s="64">
        <v>0</v>
      </c>
      <c r="H22" s="65">
        <f t="shared" si="0"/>
        <v>0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156</v>
      </c>
      <c r="F23" s="70">
        <f>SUM(F10:F22)</f>
        <v>12</v>
      </c>
      <c r="G23" s="70">
        <f>SUM(G10:G22)</f>
        <v>0</v>
      </c>
      <c r="H23" s="71">
        <f t="shared" si="0"/>
        <v>168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176</v>
      </c>
      <c r="F24" s="64">
        <v>7</v>
      </c>
      <c r="G24" s="64">
        <v>0</v>
      </c>
      <c r="H24" s="65">
        <f t="shared" si="0"/>
        <v>183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4</v>
      </c>
      <c r="F25" s="64">
        <v>2</v>
      </c>
      <c r="G25" s="64">
        <v>0</v>
      </c>
      <c r="H25" s="65">
        <f t="shared" si="0"/>
        <v>6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4</v>
      </c>
      <c r="F26" s="64">
        <v>1</v>
      </c>
      <c r="G26" s="64">
        <v>0</v>
      </c>
      <c r="H26" s="65">
        <f t="shared" si="0"/>
        <v>5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4</v>
      </c>
      <c r="F27" s="64">
        <v>0</v>
      </c>
      <c r="G27" s="64">
        <v>0</v>
      </c>
      <c r="H27" s="65">
        <f t="shared" si="0"/>
        <v>4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1</v>
      </c>
      <c r="F28" s="64">
        <v>0</v>
      </c>
      <c r="G28" s="64">
        <v>0</v>
      </c>
      <c r="H28" s="65">
        <f t="shared" si="0"/>
        <v>1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0</v>
      </c>
      <c r="F29" s="64">
        <v>0</v>
      </c>
      <c r="G29" s="64">
        <v>0</v>
      </c>
      <c r="H29" s="65">
        <f t="shared" si="0"/>
        <v>0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11</v>
      </c>
      <c r="F30" s="64">
        <v>1</v>
      </c>
      <c r="G30" s="64">
        <v>0</v>
      </c>
      <c r="H30" s="65">
        <f t="shared" si="0"/>
        <v>12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7</v>
      </c>
      <c r="F31" s="64">
        <v>0</v>
      </c>
      <c r="G31" s="64">
        <v>0</v>
      </c>
      <c r="H31" s="65">
        <f t="shared" si="0"/>
        <v>7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1</v>
      </c>
      <c r="F32" s="64">
        <v>0</v>
      </c>
      <c r="G32" s="64">
        <v>0</v>
      </c>
      <c r="H32" s="65">
        <f t="shared" si="0"/>
        <v>1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7</v>
      </c>
      <c r="F33" s="64">
        <v>0</v>
      </c>
      <c r="G33" s="64">
        <v>0</v>
      </c>
      <c r="H33" s="65">
        <f t="shared" si="0"/>
        <v>7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2</v>
      </c>
      <c r="F34" s="64">
        <v>0</v>
      </c>
      <c r="G34" s="64">
        <v>0</v>
      </c>
      <c r="H34" s="65">
        <f t="shared" si="0"/>
        <v>2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4</v>
      </c>
      <c r="F35" s="64">
        <v>0</v>
      </c>
      <c r="G35" s="64">
        <v>0</v>
      </c>
      <c r="H35" s="65">
        <f t="shared" si="0"/>
        <v>4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0</v>
      </c>
      <c r="F36" s="64">
        <v>0</v>
      </c>
      <c r="G36" s="64">
        <v>0</v>
      </c>
      <c r="H36" s="65">
        <f t="shared" si="0"/>
        <v>0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221</v>
      </c>
      <c r="F37" s="70">
        <f>SUM(F24:F36)</f>
        <v>11</v>
      </c>
      <c r="G37" s="70">
        <f>SUM(G24:G36)</f>
        <v>0</v>
      </c>
      <c r="H37" s="71">
        <f t="shared" si="0"/>
        <v>232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377</v>
      </c>
      <c r="F52" s="74">
        <f>F23+F37+F51</f>
        <v>23</v>
      </c>
      <c r="G52" s="74">
        <f>G23+G37+G51</f>
        <v>0</v>
      </c>
      <c r="H52" s="75">
        <f>H51+H37+H23</f>
        <v>400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57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365</v>
      </c>
      <c r="F10" s="64">
        <v>14</v>
      </c>
      <c r="G10" s="64">
        <v>0</v>
      </c>
      <c r="H10" s="65">
        <f t="shared" ref="H10:H37" si="0">SUM(E10:G10)</f>
        <v>379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12</v>
      </c>
      <c r="F11" s="64">
        <v>3</v>
      </c>
      <c r="G11" s="64">
        <v>1</v>
      </c>
      <c r="H11" s="65">
        <f t="shared" si="0"/>
        <v>16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3</v>
      </c>
      <c r="F12" s="64">
        <v>0</v>
      </c>
      <c r="G12" s="64">
        <v>1</v>
      </c>
      <c r="H12" s="65">
        <f t="shared" si="0"/>
        <v>4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8</v>
      </c>
      <c r="F13" s="64">
        <v>0</v>
      </c>
      <c r="G13" s="64">
        <v>0</v>
      </c>
      <c r="H13" s="65">
        <f t="shared" si="0"/>
        <v>8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10</v>
      </c>
      <c r="F14" s="64">
        <v>2</v>
      </c>
      <c r="G14" s="64">
        <v>0</v>
      </c>
      <c r="H14" s="65">
        <f t="shared" si="0"/>
        <v>12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10</v>
      </c>
      <c r="F15" s="64">
        <v>0</v>
      </c>
      <c r="G15" s="64">
        <v>0</v>
      </c>
      <c r="H15" s="65">
        <f t="shared" si="0"/>
        <v>10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19</v>
      </c>
      <c r="F16" s="64">
        <v>0</v>
      </c>
      <c r="G16" s="64">
        <v>0</v>
      </c>
      <c r="H16" s="65">
        <f t="shared" si="0"/>
        <v>19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11</v>
      </c>
      <c r="F17" s="64">
        <v>0</v>
      </c>
      <c r="G17" s="64">
        <v>0</v>
      </c>
      <c r="H17" s="65">
        <f t="shared" si="0"/>
        <v>11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8</v>
      </c>
      <c r="F19" s="64">
        <v>0</v>
      </c>
      <c r="G19" s="64">
        <v>0</v>
      </c>
      <c r="H19" s="65">
        <f t="shared" si="0"/>
        <v>8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11</v>
      </c>
      <c r="F20" s="64">
        <v>0</v>
      </c>
      <c r="G20" s="64">
        <v>0</v>
      </c>
      <c r="H20" s="65">
        <f t="shared" si="0"/>
        <v>11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11</v>
      </c>
      <c r="F21" s="64">
        <v>0</v>
      </c>
      <c r="G21" s="64">
        <v>0</v>
      </c>
      <c r="H21" s="65">
        <f t="shared" si="0"/>
        <v>11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17</v>
      </c>
      <c r="F22" s="64">
        <v>0</v>
      </c>
      <c r="G22" s="64">
        <v>0</v>
      </c>
      <c r="H22" s="65">
        <f t="shared" si="0"/>
        <v>17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485</v>
      </c>
      <c r="F23" s="70">
        <f>SUM(F10:F22)</f>
        <v>19</v>
      </c>
      <c r="G23" s="70">
        <f>SUM(G10:G22)</f>
        <v>2</v>
      </c>
      <c r="H23" s="71">
        <f t="shared" si="0"/>
        <v>506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560</v>
      </c>
      <c r="F24" s="64">
        <v>19</v>
      </c>
      <c r="G24" s="64">
        <v>3</v>
      </c>
      <c r="H24" s="65">
        <f t="shared" si="0"/>
        <v>582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23</v>
      </c>
      <c r="F25" s="64">
        <v>2</v>
      </c>
      <c r="G25" s="64">
        <v>1</v>
      </c>
      <c r="H25" s="65">
        <f t="shared" si="0"/>
        <v>26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0</v>
      </c>
      <c r="F26" s="64">
        <v>0</v>
      </c>
      <c r="G26" s="64">
        <v>0</v>
      </c>
      <c r="H26" s="65">
        <f t="shared" si="0"/>
        <v>0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14</v>
      </c>
      <c r="F27" s="64">
        <v>0</v>
      </c>
      <c r="G27" s="64">
        <v>0</v>
      </c>
      <c r="H27" s="65">
        <f t="shared" si="0"/>
        <v>14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16</v>
      </c>
      <c r="F28" s="64">
        <v>4</v>
      </c>
      <c r="G28" s="64">
        <v>0</v>
      </c>
      <c r="H28" s="65">
        <f t="shared" si="0"/>
        <v>20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15</v>
      </c>
      <c r="F29" s="64">
        <v>1</v>
      </c>
      <c r="G29" s="64">
        <v>0</v>
      </c>
      <c r="H29" s="65">
        <f t="shared" si="0"/>
        <v>16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28</v>
      </c>
      <c r="F30" s="64">
        <v>1</v>
      </c>
      <c r="G30" s="64">
        <v>0</v>
      </c>
      <c r="H30" s="65">
        <f t="shared" si="0"/>
        <v>29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3</v>
      </c>
      <c r="F31" s="64">
        <v>0</v>
      </c>
      <c r="G31" s="64">
        <v>0</v>
      </c>
      <c r="H31" s="65">
        <f t="shared" si="0"/>
        <v>3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0</v>
      </c>
      <c r="F32" s="64">
        <v>0</v>
      </c>
      <c r="G32" s="64">
        <v>1</v>
      </c>
      <c r="H32" s="65">
        <f t="shared" si="0"/>
        <v>1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11</v>
      </c>
      <c r="F33" s="64">
        <v>0</v>
      </c>
      <c r="G33" s="64">
        <v>0</v>
      </c>
      <c r="H33" s="65">
        <f t="shared" si="0"/>
        <v>11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22</v>
      </c>
      <c r="F34" s="64">
        <v>0</v>
      </c>
      <c r="G34" s="64">
        <v>1</v>
      </c>
      <c r="H34" s="65">
        <f t="shared" si="0"/>
        <v>23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28</v>
      </c>
      <c r="F35" s="64">
        <v>0</v>
      </c>
      <c r="G35" s="64">
        <v>0</v>
      </c>
      <c r="H35" s="65">
        <f t="shared" si="0"/>
        <v>28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20</v>
      </c>
      <c r="F36" s="64">
        <v>0</v>
      </c>
      <c r="G36" s="64">
        <v>0</v>
      </c>
      <c r="H36" s="65">
        <f t="shared" si="0"/>
        <v>20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740</v>
      </c>
      <c r="F37" s="70">
        <f>SUM(F24:F36)</f>
        <v>27</v>
      </c>
      <c r="G37" s="70">
        <f>SUM(G24:G36)</f>
        <v>6</v>
      </c>
      <c r="H37" s="71">
        <f t="shared" si="0"/>
        <v>773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6</v>
      </c>
      <c r="F38" s="64">
        <v>0</v>
      </c>
      <c r="G38" s="64">
        <v>1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6</v>
      </c>
      <c r="F51" s="72">
        <f>SUM(F38:F50)</f>
        <v>0</v>
      </c>
      <c r="G51" s="72">
        <f>SUM(G38:G50)</f>
        <v>1</v>
      </c>
      <c r="H51" s="73">
        <f t="shared" si="1"/>
        <v>7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1231</v>
      </c>
      <c r="F52" s="74">
        <f>F23+F37+F51</f>
        <v>46</v>
      </c>
      <c r="G52" s="74">
        <f>G23+G37+G51</f>
        <v>9</v>
      </c>
      <c r="H52" s="75">
        <f>H51+H37+H23</f>
        <v>1286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59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107</v>
      </c>
      <c r="F10" s="64">
        <v>15</v>
      </c>
      <c r="G10" s="64">
        <v>0</v>
      </c>
      <c r="H10" s="65">
        <f t="shared" ref="H10:H37" si="0">SUM(E10:G10)</f>
        <v>122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2</v>
      </c>
      <c r="F11" s="64">
        <v>0</v>
      </c>
      <c r="G11" s="64">
        <v>0</v>
      </c>
      <c r="H11" s="65">
        <f t="shared" si="0"/>
        <v>2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0</v>
      </c>
      <c r="F12" s="64">
        <v>1</v>
      </c>
      <c r="G12" s="64">
        <v>0</v>
      </c>
      <c r="H12" s="65">
        <f t="shared" si="0"/>
        <v>1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2</v>
      </c>
      <c r="F13" s="64">
        <v>1</v>
      </c>
      <c r="G13" s="64">
        <v>0</v>
      </c>
      <c r="H13" s="65">
        <f t="shared" si="0"/>
        <v>3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1</v>
      </c>
      <c r="F14" s="64">
        <v>0</v>
      </c>
      <c r="G14" s="64">
        <v>0</v>
      </c>
      <c r="H14" s="65">
        <f t="shared" si="0"/>
        <v>1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1</v>
      </c>
      <c r="F15" s="64">
        <v>2</v>
      </c>
      <c r="G15" s="64">
        <v>0</v>
      </c>
      <c r="H15" s="65">
        <f t="shared" si="0"/>
        <v>3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5</v>
      </c>
      <c r="F16" s="64">
        <v>0</v>
      </c>
      <c r="G16" s="64">
        <v>0</v>
      </c>
      <c r="H16" s="65">
        <f t="shared" si="0"/>
        <v>5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2</v>
      </c>
      <c r="F17" s="64">
        <v>0</v>
      </c>
      <c r="G17" s="64">
        <v>0</v>
      </c>
      <c r="H17" s="65">
        <f t="shared" si="0"/>
        <v>2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0</v>
      </c>
      <c r="F19" s="64">
        <v>0</v>
      </c>
      <c r="G19" s="64">
        <v>0</v>
      </c>
      <c r="H19" s="65">
        <f t="shared" si="0"/>
        <v>0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1</v>
      </c>
      <c r="F20" s="64">
        <v>0</v>
      </c>
      <c r="G20" s="64">
        <v>0</v>
      </c>
      <c r="H20" s="65">
        <f t="shared" si="0"/>
        <v>1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0</v>
      </c>
      <c r="F21" s="64">
        <v>0</v>
      </c>
      <c r="G21" s="64">
        <v>0</v>
      </c>
      <c r="H21" s="65">
        <f t="shared" si="0"/>
        <v>0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2</v>
      </c>
      <c r="F22" s="64">
        <v>0</v>
      </c>
      <c r="G22" s="64">
        <v>0</v>
      </c>
      <c r="H22" s="65">
        <f t="shared" si="0"/>
        <v>2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123</v>
      </c>
      <c r="F23" s="70">
        <f>SUM(F10:F22)</f>
        <v>19</v>
      </c>
      <c r="G23" s="70">
        <f>SUM(G10:G22)</f>
        <v>0</v>
      </c>
      <c r="H23" s="71">
        <f t="shared" si="0"/>
        <v>142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168</v>
      </c>
      <c r="F24" s="64">
        <v>11</v>
      </c>
      <c r="G24" s="64">
        <v>0</v>
      </c>
      <c r="H24" s="65">
        <f t="shared" si="0"/>
        <v>179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2</v>
      </c>
      <c r="F25" s="64">
        <v>0</v>
      </c>
      <c r="G25" s="64">
        <v>0</v>
      </c>
      <c r="H25" s="65">
        <f t="shared" si="0"/>
        <v>2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3</v>
      </c>
      <c r="F26" s="64">
        <v>0</v>
      </c>
      <c r="G26" s="64">
        <v>0</v>
      </c>
      <c r="H26" s="65">
        <f t="shared" si="0"/>
        <v>3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2</v>
      </c>
      <c r="F27" s="64">
        <v>0</v>
      </c>
      <c r="G27" s="64">
        <v>0</v>
      </c>
      <c r="H27" s="65">
        <f t="shared" si="0"/>
        <v>2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4</v>
      </c>
      <c r="F28" s="64">
        <v>2</v>
      </c>
      <c r="G28" s="64">
        <v>0</v>
      </c>
      <c r="H28" s="65">
        <f t="shared" si="0"/>
        <v>6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3</v>
      </c>
      <c r="F29" s="64">
        <v>1</v>
      </c>
      <c r="G29" s="64">
        <v>0</v>
      </c>
      <c r="H29" s="65">
        <f t="shared" si="0"/>
        <v>4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3</v>
      </c>
      <c r="F30" s="64">
        <v>0</v>
      </c>
      <c r="G30" s="64">
        <v>0</v>
      </c>
      <c r="H30" s="65">
        <f t="shared" si="0"/>
        <v>3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1</v>
      </c>
      <c r="F31" s="64">
        <v>0</v>
      </c>
      <c r="G31" s="64">
        <v>0</v>
      </c>
      <c r="H31" s="65">
        <f t="shared" si="0"/>
        <v>1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0</v>
      </c>
      <c r="F32" s="64">
        <v>0</v>
      </c>
      <c r="G32" s="64">
        <v>0</v>
      </c>
      <c r="H32" s="65">
        <f t="shared" si="0"/>
        <v>0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0</v>
      </c>
      <c r="F33" s="64">
        <v>0</v>
      </c>
      <c r="G33" s="64">
        <v>0</v>
      </c>
      <c r="H33" s="65">
        <f t="shared" si="0"/>
        <v>0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0</v>
      </c>
      <c r="F34" s="64">
        <v>0</v>
      </c>
      <c r="G34" s="64">
        <v>0</v>
      </c>
      <c r="H34" s="65">
        <f t="shared" si="0"/>
        <v>0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0</v>
      </c>
      <c r="F35" s="64">
        <v>0</v>
      </c>
      <c r="G35" s="64">
        <v>0</v>
      </c>
      <c r="H35" s="65">
        <f t="shared" si="0"/>
        <v>0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6</v>
      </c>
      <c r="F36" s="64">
        <v>0</v>
      </c>
      <c r="G36" s="64">
        <v>0</v>
      </c>
      <c r="H36" s="65">
        <f t="shared" si="0"/>
        <v>6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192</v>
      </c>
      <c r="F37" s="70">
        <f>SUM(F24:F36)</f>
        <v>14</v>
      </c>
      <c r="G37" s="70">
        <f>SUM(G24:G36)</f>
        <v>0</v>
      </c>
      <c r="H37" s="71">
        <f t="shared" si="0"/>
        <v>206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315</v>
      </c>
      <c r="F52" s="74">
        <f>F23+F37+F51</f>
        <v>33</v>
      </c>
      <c r="G52" s="74">
        <f>G23+G37+G51</f>
        <v>0</v>
      </c>
      <c r="H52" s="75">
        <f>H51+H37+H23</f>
        <v>348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61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235</v>
      </c>
      <c r="F10" s="64">
        <v>4</v>
      </c>
      <c r="G10" s="64">
        <v>0</v>
      </c>
      <c r="H10" s="65">
        <f t="shared" ref="H10:H37" si="0">SUM(E10:G10)</f>
        <v>239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10</v>
      </c>
      <c r="F11" s="64">
        <v>1</v>
      </c>
      <c r="G11" s="64">
        <v>0</v>
      </c>
      <c r="H11" s="65">
        <f t="shared" si="0"/>
        <v>11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5</v>
      </c>
      <c r="F12" s="64">
        <v>0</v>
      </c>
      <c r="G12" s="64">
        <v>0</v>
      </c>
      <c r="H12" s="65">
        <f t="shared" si="0"/>
        <v>5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12</v>
      </c>
      <c r="F13" s="64">
        <v>0</v>
      </c>
      <c r="G13" s="64">
        <v>0</v>
      </c>
      <c r="H13" s="65">
        <f t="shared" si="0"/>
        <v>12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9</v>
      </c>
      <c r="F14" s="64">
        <v>1</v>
      </c>
      <c r="G14" s="64">
        <v>0</v>
      </c>
      <c r="H14" s="65">
        <f t="shared" si="0"/>
        <v>10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3</v>
      </c>
      <c r="F15" s="64">
        <v>0</v>
      </c>
      <c r="G15" s="64">
        <v>0</v>
      </c>
      <c r="H15" s="65">
        <f t="shared" si="0"/>
        <v>3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9</v>
      </c>
      <c r="F16" s="64">
        <v>0</v>
      </c>
      <c r="G16" s="64">
        <v>0</v>
      </c>
      <c r="H16" s="65">
        <f t="shared" si="0"/>
        <v>9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10</v>
      </c>
      <c r="F17" s="64">
        <v>1</v>
      </c>
      <c r="G17" s="64">
        <v>0</v>
      </c>
      <c r="H17" s="65">
        <f t="shared" si="0"/>
        <v>11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2</v>
      </c>
      <c r="F19" s="64">
        <v>0</v>
      </c>
      <c r="G19" s="64">
        <v>0</v>
      </c>
      <c r="H19" s="65">
        <f t="shared" si="0"/>
        <v>2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10</v>
      </c>
      <c r="F20" s="64">
        <v>0</v>
      </c>
      <c r="G20" s="64">
        <v>0</v>
      </c>
      <c r="H20" s="65">
        <f t="shared" si="0"/>
        <v>10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0</v>
      </c>
      <c r="F21" s="64">
        <v>0</v>
      </c>
      <c r="G21" s="64">
        <v>0</v>
      </c>
      <c r="H21" s="65">
        <f t="shared" si="0"/>
        <v>0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16</v>
      </c>
      <c r="F22" s="64">
        <v>0</v>
      </c>
      <c r="G22" s="64">
        <v>0</v>
      </c>
      <c r="H22" s="65">
        <f t="shared" si="0"/>
        <v>16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321</v>
      </c>
      <c r="F23" s="70">
        <f>SUM(F10:F22)</f>
        <v>7</v>
      </c>
      <c r="G23" s="70">
        <f>SUM(G10:G22)</f>
        <v>0</v>
      </c>
      <c r="H23" s="71">
        <f t="shared" si="0"/>
        <v>328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333</v>
      </c>
      <c r="F24" s="64">
        <v>9</v>
      </c>
      <c r="G24" s="64">
        <v>0</v>
      </c>
      <c r="H24" s="65">
        <f t="shared" si="0"/>
        <v>342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10</v>
      </c>
      <c r="F25" s="64">
        <v>0</v>
      </c>
      <c r="G25" s="64">
        <v>0</v>
      </c>
      <c r="H25" s="65">
        <f t="shared" si="0"/>
        <v>10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6</v>
      </c>
      <c r="F26" s="64">
        <v>0</v>
      </c>
      <c r="G26" s="64">
        <v>0</v>
      </c>
      <c r="H26" s="65">
        <f t="shared" si="0"/>
        <v>6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11</v>
      </c>
      <c r="F27" s="64">
        <v>0</v>
      </c>
      <c r="G27" s="64">
        <v>0</v>
      </c>
      <c r="H27" s="65">
        <f t="shared" si="0"/>
        <v>11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6</v>
      </c>
      <c r="F28" s="64">
        <v>0</v>
      </c>
      <c r="G28" s="64">
        <v>0</v>
      </c>
      <c r="H28" s="65">
        <f t="shared" si="0"/>
        <v>6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4</v>
      </c>
      <c r="F29" s="64">
        <v>0</v>
      </c>
      <c r="G29" s="64">
        <v>0</v>
      </c>
      <c r="H29" s="65">
        <f t="shared" si="0"/>
        <v>4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12</v>
      </c>
      <c r="F30" s="64">
        <v>0</v>
      </c>
      <c r="G30" s="64">
        <v>0</v>
      </c>
      <c r="H30" s="65">
        <f t="shared" si="0"/>
        <v>12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19</v>
      </c>
      <c r="F31" s="64">
        <v>1</v>
      </c>
      <c r="G31" s="64">
        <v>0</v>
      </c>
      <c r="H31" s="65">
        <f t="shared" si="0"/>
        <v>20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4</v>
      </c>
      <c r="F32" s="64">
        <v>0</v>
      </c>
      <c r="G32" s="64">
        <v>0</v>
      </c>
      <c r="H32" s="65">
        <f t="shared" si="0"/>
        <v>4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5</v>
      </c>
      <c r="F33" s="64">
        <v>0</v>
      </c>
      <c r="G33" s="64">
        <v>0</v>
      </c>
      <c r="H33" s="65">
        <f t="shared" si="0"/>
        <v>5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14</v>
      </c>
      <c r="F34" s="64">
        <v>0</v>
      </c>
      <c r="G34" s="64">
        <v>0</v>
      </c>
      <c r="H34" s="65">
        <f t="shared" si="0"/>
        <v>14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0</v>
      </c>
      <c r="F35" s="64">
        <v>0</v>
      </c>
      <c r="G35" s="64">
        <v>0</v>
      </c>
      <c r="H35" s="65">
        <f t="shared" si="0"/>
        <v>0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18</v>
      </c>
      <c r="F36" s="64">
        <v>0</v>
      </c>
      <c r="G36" s="64">
        <v>0</v>
      </c>
      <c r="H36" s="65">
        <f t="shared" si="0"/>
        <v>18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442</v>
      </c>
      <c r="F37" s="70">
        <f>SUM(F24:F36)</f>
        <v>10</v>
      </c>
      <c r="G37" s="70">
        <f>SUM(G24:G36)</f>
        <v>0</v>
      </c>
      <c r="H37" s="71">
        <f t="shared" si="0"/>
        <v>452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763</v>
      </c>
      <c r="F52" s="74">
        <f>F23+F37+F51</f>
        <v>17</v>
      </c>
      <c r="G52" s="74">
        <f>G23+G37+G51</f>
        <v>0</v>
      </c>
      <c r="H52" s="75">
        <f>H51+H37+H23</f>
        <v>780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63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52</v>
      </c>
      <c r="F10" s="64">
        <v>2</v>
      </c>
      <c r="G10" s="64">
        <v>0</v>
      </c>
      <c r="H10" s="65">
        <f t="shared" ref="H10:H37" si="0">SUM(E10:G10)</f>
        <v>54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0</v>
      </c>
      <c r="F11" s="64">
        <v>0</v>
      </c>
      <c r="G11" s="64">
        <v>0</v>
      </c>
      <c r="H11" s="65">
        <f t="shared" si="0"/>
        <v>0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0</v>
      </c>
      <c r="F12" s="64">
        <v>0</v>
      </c>
      <c r="G12" s="64">
        <v>0</v>
      </c>
      <c r="H12" s="65">
        <f t="shared" si="0"/>
        <v>0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0</v>
      </c>
      <c r="F13" s="64">
        <v>0</v>
      </c>
      <c r="G13" s="64">
        <v>0</v>
      </c>
      <c r="H13" s="65">
        <f t="shared" si="0"/>
        <v>0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4</v>
      </c>
      <c r="F14" s="64">
        <v>0</v>
      </c>
      <c r="G14" s="64">
        <v>0</v>
      </c>
      <c r="H14" s="65">
        <f t="shared" si="0"/>
        <v>4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4</v>
      </c>
      <c r="F15" s="64">
        <v>0</v>
      </c>
      <c r="G15" s="64">
        <v>0</v>
      </c>
      <c r="H15" s="65">
        <f t="shared" si="0"/>
        <v>4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1</v>
      </c>
      <c r="F16" s="64">
        <v>1</v>
      </c>
      <c r="G16" s="64">
        <v>0</v>
      </c>
      <c r="H16" s="65">
        <f t="shared" si="0"/>
        <v>2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4</v>
      </c>
      <c r="F17" s="64">
        <v>1</v>
      </c>
      <c r="G17" s="64">
        <v>0</v>
      </c>
      <c r="H17" s="65">
        <f t="shared" si="0"/>
        <v>5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1</v>
      </c>
      <c r="F18" s="64">
        <v>0</v>
      </c>
      <c r="G18" s="64">
        <v>0</v>
      </c>
      <c r="H18" s="65">
        <f t="shared" si="0"/>
        <v>1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1</v>
      </c>
      <c r="F19" s="64">
        <v>0</v>
      </c>
      <c r="G19" s="64">
        <v>0</v>
      </c>
      <c r="H19" s="65">
        <f t="shared" si="0"/>
        <v>1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0</v>
      </c>
      <c r="F20" s="64">
        <v>0</v>
      </c>
      <c r="G20" s="64">
        <v>0</v>
      </c>
      <c r="H20" s="65">
        <f t="shared" si="0"/>
        <v>0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3</v>
      </c>
      <c r="F21" s="64">
        <v>0</v>
      </c>
      <c r="G21" s="64">
        <v>0</v>
      </c>
      <c r="H21" s="65">
        <f t="shared" si="0"/>
        <v>3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2</v>
      </c>
      <c r="F22" s="64">
        <v>0</v>
      </c>
      <c r="G22" s="64">
        <v>0</v>
      </c>
      <c r="H22" s="65">
        <f t="shared" si="0"/>
        <v>2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72</v>
      </c>
      <c r="F23" s="70">
        <f>SUM(F10:F22)</f>
        <v>4</v>
      </c>
      <c r="G23" s="70">
        <f>SUM(G10:G22)</f>
        <v>0</v>
      </c>
      <c r="H23" s="71">
        <f t="shared" si="0"/>
        <v>76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61</v>
      </c>
      <c r="F24" s="64">
        <v>3</v>
      </c>
      <c r="G24" s="64">
        <v>2</v>
      </c>
      <c r="H24" s="65">
        <f t="shared" si="0"/>
        <v>66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3</v>
      </c>
      <c r="F25" s="64">
        <v>0</v>
      </c>
      <c r="G25" s="64">
        <v>0</v>
      </c>
      <c r="H25" s="65">
        <f t="shared" si="0"/>
        <v>3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1</v>
      </c>
      <c r="F26" s="64">
        <v>0</v>
      </c>
      <c r="G26" s="64">
        <v>0</v>
      </c>
      <c r="H26" s="65">
        <f t="shared" si="0"/>
        <v>1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2</v>
      </c>
      <c r="F27" s="64">
        <v>0</v>
      </c>
      <c r="G27" s="64">
        <v>0</v>
      </c>
      <c r="H27" s="65">
        <f t="shared" si="0"/>
        <v>2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6</v>
      </c>
      <c r="F28" s="64">
        <v>0</v>
      </c>
      <c r="G28" s="64">
        <v>0</v>
      </c>
      <c r="H28" s="65">
        <f t="shared" si="0"/>
        <v>6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5</v>
      </c>
      <c r="F29" s="64">
        <v>0</v>
      </c>
      <c r="G29" s="64">
        <v>0</v>
      </c>
      <c r="H29" s="65">
        <f t="shared" si="0"/>
        <v>5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7</v>
      </c>
      <c r="F30" s="64">
        <v>0</v>
      </c>
      <c r="G30" s="64">
        <v>0</v>
      </c>
      <c r="H30" s="65">
        <f t="shared" si="0"/>
        <v>7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7</v>
      </c>
      <c r="F31" s="64">
        <v>0</v>
      </c>
      <c r="G31" s="64">
        <v>0</v>
      </c>
      <c r="H31" s="65">
        <f t="shared" si="0"/>
        <v>7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4</v>
      </c>
      <c r="F32" s="64">
        <v>0</v>
      </c>
      <c r="G32" s="64">
        <v>0</v>
      </c>
      <c r="H32" s="65">
        <f t="shared" si="0"/>
        <v>4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1</v>
      </c>
      <c r="F33" s="64">
        <v>0</v>
      </c>
      <c r="G33" s="64">
        <v>0</v>
      </c>
      <c r="H33" s="65">
        <f t="shared" si="0"/>
        <v>1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0</v>
      </c>
      <c r="F34" s="64">
        <v>0</v>
      </c>
      <c r="G34" s="64">
        <v>0</v>
      </c>
      <c r="H34" s="65">
        <f t="shared" si="0"/>
        <v>0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6</v>
      </c>
      <c r="F35" s="64">
        <v>0</v>
      </c>
      <c r="G35" s="64">
        <v>0</v>
      </c>
      <c r="H35" s="65">
        <f t="shared" si="0"/>
        <v>6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4</v>
      </c>
      <c r="F36" s="64">
        <v>0</v>
      </c>
      <c r="G36" s="64">
        <v>0</v>
      </c>
      <c r="H36" s="65">
        <f t="shared" si="0"/>
        <v>4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107</v>
      </c>
      <c r="F37" s="70">
        <f>SUM(F24:F36)</f>
        <v>3</v>
      </c>
      <c r="G37" s="70">
        <f>SUM(G24:G36)</f>
        <v>2</v>
      </c>
      <c r="H37" s="71">
        <f t="shared" si="0"/>
        <v>112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179</v>
      </c>
      <c r="F52" s="74">
        <f>F23+F37+F51</f>
        <v>7</v>
      </c>
      <c r="G52" s="74">
        <f>G23+G37+G51</f>
        <v>2</v>
      </c>
      <c r="H52" s="75">
        <f>H51+H37+H23</f>
        <v>188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65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146</v>
      </c>
      <c r="F10" s="64">
        <v>12</v>
      </c>
      <c r="G10" s="64">
        <v>0</v>
      </c>
      <c r="H10" s="65">
        <f t="shared" ref="H10:H37" si="0">SUM(E10:G10)</f>
        <v>158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5</v>
      </c>
      <c r="F11" s="64">
        <v>1</v>
      </c>
      <c r="G11" s="64">
        <v>0</v>
      </c>
      <c r="H11" s="65">
        <f t="shared" si="0"/>
        <v>6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6</v>
      </c>
      <c r="F12" s="64">
        <v>1</v>
      </c>
      <c r="G12" s="64">
        <v>0</v>
      </c>
      <c r="H12" s="65">
        <f t="shared" si="0"/>
        <v>7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0</v>
      </c>
      <c r="F13" s="64">
        <v>1</v>
      </c>
      <c r="G13" s="64">
        <v>0</v>
      </c>
      <c r="H13" s="65">
        <f t="shared" si="0"/>
        <v>1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6</v>
      </c>
      <c r="F14" s="64">
        <v>0</v>
      </c>
      <c r="G14" s="64">
        <v>0</v>
      </c>
      <c r="H14" s="65">
        <f t="shared" si="0"/>
        <v>6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5</v>
      </c>
      <c r="F15" s="64">
        <v>0</v>
      </c>
      <c r="G15" s="64">
        <v>0</v>
      </c>
      <c r="H15" s="65">
        <f t="shared" si="0"/>
        <v>5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4</v>
      </c>
      <c r="F16" s="64">
        <v>0</v>
      </c>
      <c r="G16" s="64">
        <v>0</v>
      </c>
      <c r="H16" s="65">
        <f t="shared" si="0"/>
        <v>4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7</v>
      </c>
      <c r="F17" s="64">
        <v>0</v>
      </c>
      <c r="G17" s="64">
        <v>0</v>
      </c>
      <c r="H17" s="65">
        <f t="shared" si="0"/>
        <v>7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0</v>
      </c>
      <c r="F19" s="64">
        <v>0</v>
      </c>
      <c r="G19" s="64">
        <v>0</v>
      </c>
      <c r="H19" s="65">
        <f t="shared" si="0"/>
        <v>0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0</v>
      </c>
      <c r="F20" s="64">
        <v>0</v>
      </c>
      <c r="G20" s="64">
        <v>0</v>
      </c>
      <c r="H20" s="65">
        <f t="shared" si="0"/>
        <v>0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5</v>
      </c>
      <c r="F21" s="64">
        <v>0</v>
      </c>
      <c r="G21" s="64">
        <v>0</v>
      </c>
      <c r="H21" s="65">
        <f t="shared" si="0"/>
        <v>5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0</v>
      </c>
      <c r="F22" s="64">
        <v>0</v>
      </c>
      <c r="G22" s="64">
        <v>0</v>
      </c>
      <c r="H22" s="65">
        <f t="shared" si="0"/>
        <v>0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184</v>
      </c>
      <c r="F23" s="70">
        <f>SUM(F10:F22)</f>
        <v>15</v>
      </c>
      <c r="G23" s="70">
        <f>SUM(G10:G22)</f>
        <v>0</v>
      </c>
      <c r="H23" s="71">
        <f t="shared" si="0"/>
        <v>199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204</v>
      </c>
      <c r="F24" s="64">
        <v>16</v>
      </c>
      <c r="G24" s="64">
        <v>0</v>
      </c>
      <c r="H24" s="65">
        <f t="shared" si="0"/>
        <v>220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4</v>
      </c>
      <c r="F25" s="64">
        <v>0</v>
      </c>
      <c r="G25" s="64">
        <v>0</v>
      </c>
      <c r="H25" s="65">
        <f t="shared" si="0"/>
        <v>4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12</v>
      </c>
      <c r="F26" s="64">
        <v>2</v>
      </c>
      <c r="G26" s="64">
        <v>0</v>
      </c>
      <c r="H26" s="65">
        <f t="shared" si="0"/>
        <v>14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7</v>
      </c>
      <c r="F27" s="64">
        <v>1</v>
      </c>
      <c r="G27" s="64">
        <v>0</v>
      </c>
      <c r="H27" s="65">
        <f t="shared" si="0"/>
        <v>8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6</v>
      </c>
      <c r="F28" s="64">
        <v>0</v>
      </c>
      <c r="G28" s="64">
        <v>0</v>
      </c>
      <c r="H28" s="65">
        <f t="shared" si="0"/>
        <v>6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3</v>
      </c>
      <c r="F29" s="64">
        <v>0</v>
      </c>
      <c r="G29" s="64">
        <v>0</v>
      </c>
      <c r="H29" s="65">
        <f t="shared" si="0"/>
        <v>3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16</v>
      </c>
      <c r="F30" s="64">
        <v>2</v>
      </c>
      <c r="G30" s="64">
        <v>0</v>
      </c>
      <c r="H30" s="65">
        <f t="shared" si="0"/>
        <v>18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8</v>
      </c>
      <c r="F31" s="64">
        <v>1</v>
      </c>
      <c r="G31" s="64">
        <v>0</v>
      </c>
      <c r="H31" s="65">
        <f t="shared" si="0"/>
        <v>9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2</v>
      </c>
      <c r="F32" s="64">
        <v>1</v>
      </c>
      <c r="G32" s="64">
        <v>0</v>
      </c>
      <c r="H32" s="65">
        <f t="shared" si="0"/>
        <v>3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2</v>
      </c>
      <c r="F33" s="64">
        <v>0</v>
      </c>
      <c r="G33" s="64">
        <v>0</v>
      </c>
      <c r="H33" s="65">
        <f t="shared" si="0"/>
        <v>2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1</v>
      </c>
      <c r="F34" s="64">
        <v>0</v>
      </c>
      <c r="G34" s="64">
        <v>0</v>
      </c>
      <c r="H34" s="65">
        <f t="shared" si="0"/>
        <v>1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2</v>
      </c>
      <c r="F35" s="64">
        <v>0</v>
      </c>
      <c r="G35" s="64">
        <v>0</v>
      </c>
      <c r="H35" s="65">
        <f t="shared" si="0"/>
        <v>2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2</v>
      </c>
      <c r="F36" s="64">
        <v>0</v>
      </c>
      <c r="G36" s="64">
        <v>0</v>
      </c>
      <c r="H36" s="65">
        <f t="shared" si="0"/>
        <v>2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269</v>
      </c>
      <c r="F37" s="70">
        <f>SUM(F24:F36)</f>
        <v>23</v>
      </c>
      <c r="G37" s="70">
        <f>SUM(G24:G36)</f>
        <v>0</v>
      </c>
      <c r="H37" s="71">
        <f t="shared" si="0"/>
        <v>292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453</v>
      </c>
      <c r="F52" s="74">
        <f>F23+F37+F51</f>
        <v>38</v>
      </c>
      <c r="G52" s="74">
        <f>G23+G37+G51</f>
        <v>0</v>
      </c>
      <c r="H52" s="75">
        <f>H51+H37+H23</f>
        <v>491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67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508</v>
      </c>
      <c r="F10" s="64">
        <v>39</v>
      </c>
      <c r="G10" s="64">
        <v>0</v>
      </c>
      <c r="H10" s="65">
        <f t="shared" ref="H10:H37" si="0">SUM(E10:G10)</f>
        <v>547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3</v>
      </c>
      <c r="F11" s="64">
        <v>1</v>
      </c>
      <c r="G11" s="64">
        <v>0</v>
      </c>
      <c r="H11" s="65">
        <f t="shared" si="0"/>
        <v>4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26</v>
      </c>
      <c r="F12" s="64">
        <v>4</v>
      </c>
      <c r="G12" s="64">
        <v>0</v>
      </c>
      <c r="H12" s="65">
        <f t="shared" si="0"/>
        <v>30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15</v>
      </c>
      <c r="F13" s="64">
        <v>5</v>
      </c>
      <c r="G13" s="64">
        <v>0</v>
      </c>
      <c r="H13" s="65">
        <f t="shared" si="0"/>
        <v>20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21</v>
      </c>
      <c r="F14" s="64">
        <v>3</v>
      </c>
      <c r="G14" s="64">
        <v>0</v>
      </c>
      <c r="H14" s="65">
        <f t="shared" si="0"/>
        <v>24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15</v>
      </c>
      <c r="F15" s="64">
        <v>0</v>
      </c>
      <c r="G15" s="64">
        <v>0</v>
      </c>
      <c r="H15" s="65">
        <f t="shared" si="0"/>
        <v>15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32</v>
      </c>
      <c r="F16" s="64">
        <v>3</v>
      </c>
      <c r="G16" s="64">
        <v>0</v>
      </c>
      <c r="H16" s="65">
        <f t="shared" si="0"/>
        <v>35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45</v>
      </c>
      <c r="F17" s="64">
        <v>3</v>
      </c>
      <c r="G17" s="64">
        <v>0</v>
      </c>
      <c r="H17" s="65">
        <f t="shared" si="0"/>
        <v>48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5</v>
      </c>
      <c r="F18" s="64">
        <v>0</v>
      </c>
      <c r="G18" s="64">
        <v>0</v>
      </c>
      <c r="H18" s="65">
        <f t="shared" si="0"/>
        <v>5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14</v>
      </c>
      <c r="F19" s="64">
        <v>2</v>
      </c>
      <c r="G19" s="64">
        <v>0</v>
      </c>
      <c r="H19" s="65">
        <f t="shared" si="0"/>
        <v>16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24</v>
      </c>
      <c r="F20" s="64">
        <v>0</v>
      </c>
      <c r="G20" s="64">
        <v>0</v>
      </c>
      <c r="H20" s="65">
        <f t="shared" si="0"/>
        <v>24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21</v>
      </c>
      <c r="F21" s="64">
        <v>1</v>
      </c>
      <c r="G21" s="64">
        <v>1</v>
      </c>
      <c r="H21" s="65">
        <f t="shared" si="0"/>
        <v>23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71</v>
      </c>
      <c r="F22" s="64">
        <v>0</v>
      </c>
      <c r="G22" s="64">
        <v>0</v>
      </c>
      <c r="H22" s="65">
        <f t="shared" si="0"/>
        <v>71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800</v>
      </c>
      <c r="F23" s="70">
        <f>SUM(F10:F22)</f>
        <v>61</v>
      </c>
      <c r="G23" s="70">
        <f>SUM(G10:G22)</f>
        <v>1</v>
      </c>
      <c r="H23" s="71">
        <f t="shared" si="0"/>
        <v>862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817</v>
      </c>
      <c r="F24" s="64">
        <v>30</v>
      </c>
      <c r="G24" s="64">
        <v>1</v>
      </c>
      <c r="H24" s="65">
        <f t="shared" si="0"/>
        <v>848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5</v>
      </c>
      <c r="F25" s="64">
        <v>3</v>
      </c>
      <c r="G25" s="64">
        <v>0</v>
      </c>
      <c r="H25" s="65">
        <f t="shared" si="0"/>
        <v>8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23</v>
      </c>
      <c r="F26" s="64">
        <v>7</v>
      </c>
      <c r="G26" s="64">
        <v>1</v>
      </c>
      <c r="H26" s="65">
        <f t="shared" si="0"/>
        <v>31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28</v>
      </c>
      <c r="F27" s="64">
        <v>10</v>
      </c>
      <c r="G27" s="64">
        <v>1</v>
      </c>
      <c r="H27" s="65">
        <f t="shared" si="0"/>
        <v>39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16</v>
      </c>
      <c r="F28" s="64">
        <v>2</v>
      </c>
      <c r="G28" s="64">
        <v>1</v>
      </c>
      <c r="H28" s="65">
        <f t="shared" si="0"/>
        <v>19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24</v>
      </c>
      <c r="F29" s="64">
        <v>5</v>
      </c>
      <c r="G29" s="64">
        <v>0</v>
      </c>
      <c r="H29" s="65">
        <f t="shared" si="0"/>
        <v>29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60</v>
      </c>
      <c r="F30" s="64">
        <v>9</v>
      </c>
      <c r="G30" s="64">
        <v>0</v>
      </c>
      <c r="H30" s="65">
        <f t="shared" si="0"/>
        <v>69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46</v>
      </c>
      <c r="F31" s="64">
        <v>1</v>
      </c>
      <c r="G31" s="64">
        <v>1</v>
      </c>
      <c r="H31" s="65">
        <f t="shared" si="0"/>
        <v>48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2</v>
      </c>
      <c r="F32" s="64">
        <v>0</v>
      </c>
      <c r="G32" s="64">
        <v>0</v>
      </c>
      <c r="H32" s="65">
        <f t="shared" si="0"/>
        <v>2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17</v>
      </c>
      <c r="F33" s="64">
        <v>1</v>
      </c>
      <c r="G33" s="64">
        <v>0</v>
      </c>
      <c r="H33" s="65">
        <f t="shared" si="0"/>
        <v>18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33</v>
      </c>
      <c r="F34" s="64">
        <v>1</v>
      </c>
      <c r="G34" s="64">
        <v>0</v>
      </c>
      <c r="H34" s="65">
        <f t="shared" si="0"/>
        <v>34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62</v>
      </c>
      <c r="F35" s="64">
        <v>1</v>
      </c>
      <c r="G35" s="64">
        <v>0</v>
      </c>
      <c r="H35" s="65">
        <f t="shared" si="0"/>
        <v>63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131</v>
      </c>
      <c r="F36" s="64">
        <v>0</v>
      </c>
      <c r="G36" s="64">
        <v>0</v>
      </c>
      <c r="H36" s="65">
        <f t="shared" si="0"/>
        <v>131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1264</v>
      </c>
      <c r="F37" s="70">
        <f>SUM(F24:F36)</f>
        <v>70</v>
      </c>
      <c r="G37" s="70">
        <f>SUM(G24:G36)</f>
        <v>5</v>
      </c>
      <c r="H37" s="71">
        <f t="shared" si="0"/>
        <v>1339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2064</v>
      </c>
      <c r="F52" s="74">
        <f>F23+F37+F51</f>
        <v>131</v>
      </c>
      <c r="G52" s="74">
        <f>G23+G37+G51</f>
        <v>6</v>
      </c>
      <c r="H52" s="75">
        <f>H51+H37+H23</f>
        <v>2201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76"/>
      <c r="B1" s="276" t="s">
        <v>0</v>
      </c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</row>
    <row r="2" spans="1:20" ht="30" customHeight="1">
      <c r="A2" s="277"/>
      <c r="B2" s="277" t="s">
        <v>1</v>
      </c>
      <c r="C2" s="277"/>
      <c r="D2" s="277"/>
      <c r="E2" s="278" t="s">
        <v>2</v>
      </c>
      <c r="F2" s="277"/>
      <c r="G2" s="277"/>
      <c r="H2" s="278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</row>
    <row r="3" spans="1:20" ht="30" customHeight="1">
      <c r="A3" s="277"/>
      <c r="B3" s="277" t="s">
        <v>3</v>
      </c>
      <c r="C3" s="277"/>
      <c r="D3" s="277"/>
      <c r="E3" s="279" t="s">
        <v>69</v>
      </c>
      <c r="F3" s="279"/>
      <c r="G3" s="277"/>
      <c r="H3" s="278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</row>
    <row r="4" spans="1:20" ht="30" customHeight="1">
      <c r="A4" s="277"/>
      <c r="B4" s="277" t="s">
        <v>5</v>
      </c>
      <c r="C4" s="277"/>
      <c r="D4" s="277"/>
      <c r="E4" s="280" t="s">
        <v>77</v>
      </c>
      <c r="F4" s="281">
        <v>2022</v>
      </c>
      <c r="G4" s="277"/>
      <c r="H4" s="278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</row>
    <row r="5" spans="1:20" ht="19.5" customHeight="1">
      <c r="A5" s="277"/>
      <c r="B5" s="282"/>
      <c r="C5" s="277"/>
      <c r="D5" s="277"/>
      <c r="E5" s="277"/>
      <c r="F5" s="277"/>
      <c r="G5" s="277"/>
      <c r="H5" s="278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</row>
    <row r="6" spans="1:20" ht="49.5" customHeight="1">
      <c r="A6" s="277"/>
      <c r="B6" s="13" t="s">
        <v>6</v>
      </c>
      <c r="C6" s="13"/>
      <c r="D6" s="13"/>
      <c r="E6" s="13"/>
      <c r="F6" s="13"/>
      <c r="G6" s="13"/>
      <c r="H6" s="13"/>
      <c r="I6" s="277"/>
      <c r="J6" s="277"/>
      <c r="K6" s="277"/>
      <c r="L6" s="277"/>
      <c r="M6" s="277"/>
      <c r="N6" s="277"/>
      <c r="O6" s="277"/>
      <c r="P6" s="277"/>
      <c r="Q6" s="277"/>
      <c r="R6" s="277"/>
      <c r="S6" s="277"/>
      <c r="T6" s="277"/>
    </row>
    <row r="7" spans="1:20" ht="49.5" customHeight="1">
      <c r="A7" s="277"/>
      <c r="B7" s="278" t="s">
        <v>78</v>
      </c>
      <c r="C7" s="277"/>
      <c r="D7" s="277"/>
      <c r="E7" s="277"/>
      <c r="F7" s="277"/>
      <c r="G7" s="277"/>
      <c r="H7" s="278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</row>
    <row r="8" spans="1:20" ht="39.75" customHeight="1">
      <c r="A8" s="283"/>
      <c r="B8" s="6" t="s">
        <v>79</v>
      </c>
      <c r="C8" s="14"/>
      <c r="D8" s="14"/>
      <c r="E8" s="14" t="s">
        <v>9</v>
      </c>
      <c r="F8" s="14"/>
      <c r="G8" s="14"/>
      <c r="H8" s="16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</row>
    <row r="9" spans="1:20" ht="39.75" customHeight="1">
      <c r="A9" s="283"/>
      <c r="B9" s="18"/>
      <c r="C9" s="3"/>
      <c r="D9" s="3"/>
      <c r="E9" s="284" t="s">
        <v>16</v>
      </c>
      <c r="F9" s="284" t="s">
        <v>17</v>
      </c>
      <c r="G9" s="284" t="s">
        <v>18</v>
      </c>
      <c r="H9" s="285" t="s">
        <v>10</v>
      </c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3"/>
      <c r="T9" s="283"/>
    </row>
    <row r="10" spans="1:20" ht="24.75" customHeight="1">
      <c r="A10" s="283"/>
      <c r="B10" s="286"/>
      <c r="C10" s="287"/>
      <c r="D10" s="288">
        <v>13</v>
      </c>
      <c r="E10" s="289">
        <v>66</v>
      </c>
      <c r="F10" s="289">
        <v>7</v>
      </c>
      <c r="G10" s="289">
        <v>0</v>
      </c>
      <c r="H10" s="290">
        <f t="shared" ref="H10:H37" si="0">SUM(E10:G10)</f>
        <v>73</v>
      </c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</row>
    <row r="11" spans="1:20" ht="24.75" customHeight="1">
      <c r="A11" s="283"/>
      <c r="B11" s="286"/>
      <c r="C11" s="291" t="s">
        <v>80</v>
      </c>
      <c r="D11" s="292">
        <v>12</v>
      </c>
      <c r="E11" s="289">
        <v>0</v>
      </c>
      <c r="F11" s="289">
        <v>0</v>
      </c>
      <c r="G11" s="289">
        <v>0</v>
      </c>
      <c r="H11" s="290">
        <f t="shared" si="0"/>
        <v>0</v>
      </c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</row>
    <row r="12" spans="1:20" ht="24.75" customHeight="1">
      <c r="A12" s="283"/>
      <c r="B12" s="286" t="s">
        <v>81</v>
      </c>
      <c r="C12" s="293"/>
      <c r="D12" s="292">
        <v>11</v>
      </c>
      <c r="E12" s="289">
        <v>3</v>
      </c>
      <c r="F12" s="289">
        <v>0</v>
      </c>
      <c r="G12" s="289">
        <v>0</v>
      </c>
      <c r="H12" s="290">
        <f t="shared" si="0"/>
        <v>3</v>
      </c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</row>
    <row r="13" spans="1:20" ht="24.75" customHeight="1">
      <c r="A13" s="283"/>
      <c r="B13" s="286" t="s">
        <v>82</v>
      </c>
      <c r="C13" s="287"/>
      <c r="D13" s="292">
        <v>10</v>
      </c>
      <c r="E13" s="289">
        <v>0</v>
      </c>
      <c r="F13" s="289">
        <v>0</v>
      </c>
      <c r="G13" s="289">
        <v>0</v>
      </c>
      <c r="H13" s="290">
        <f t="shared" si="0"/>
        <v>0</v>
      </c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</row>
    <row r="14" spans="1:20" ht="24.75" customHeight="1">
      <c r="A14" s="283"/>
      <c r="B14" s="286" t="s">
        <v>81</v>
      </c>
      <c r="C14" s="291"/>
      <c r="D14" s="292">
        <v>9</v>
      </c>
      <c r="E14" s="289">
        <v>0</v>
      </c>
      <c r="F14" s="289">
        <v>0</v>
      </c>
      <c r="G14" s="289">
        <v>0</v>
      </c>
      <c r="H14" s="290">
        <f t="shared" si="0"/>
        <v>0</v>
      </c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</row>
    <row r="15" spans="1:20" ht="24.75" customHeight="1">
      <c r="A15" s="283"/>
      <c r="B15" s="286" t="s">
        <v>83</v>
      </c>
      <c r="C15" s="291" t="s">
        <v>84</v>
      </c>
      <c r="D15" s="292">
        <v>8</v>
      </c>
      <c r="E15" s="289">
        <v>0</v>
      </c>
      <c r="F15" s="289">
        <v>0</v>
      </c>
      <c r="G15" s="289">
        <v>0</v>
      </c>
      <c r="H15" s="290">
        <f t="shared" si="0"/>
        <v>0</v>
      </c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283"/>
    </row>
    <row r="16" spans="1:20" ht="24.75" customHeight="1">
      <c r="A16" s="283"/>
      <c r="B16" s="286" t="s">
        <v>85</v>
      </c>
      <c r="C16" s="291"/>
      <c r="D16" s="292">
        <v>7</v>
      </c>
      <c r="E16" s="289">
        <v>1</v>
      </c>
      <c r="F16" s="289">
        <v>1</v>
      </c>
      <c r="G16" s="289">
        <v>0</v>
      </c>
      <c r="H16" s="290">
        <f t="shared" si="0"/>
        <v>2</v>
      </c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</row>
    <row r="17" spans="1:20" ht="24.75" customHeight="1">
      <c r="A17" s="283"/>
      <c r="B17" s="286" t="s">
        <v>86</v>
      </c>
      <c r="C17" s="293"/>
      <c r="D17" s="292">
        <v>6</v>
      </c>
      <c r="E17" s="289">
        <v>2</v>
      </c>
      <c r="F17" s="289">
        <v>1</v>
      </c>
      <c r="G17" s="289">
        <v>0</v>
      </c>
      <c r="H17" s="290">
        <f t="shared" si="0"/>
        <v>3</v>
      </c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</row>
    <row r="18" spans="1:20" ht="24.75" customHeight="1">
      <c r="A18" s="283"/>
      <c r="B18" s="286" t="s">
        <v>87</v>
      </c>
      <c r="C18" s="287"/>
      <c r="D18" s="292">
        <v>5</v>
      </c>
      <c r="E18" s="289">
        <v>1</v>
      </c>
      <c r="F18" s="289">
        <v>0</v>
      </c>
      <c r="G18" s="289">
        <v>0</v>
      </c>
      <c r="H18" s="290">
        <f t="shared" si="0"/>
        <v>1</v>
      </c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</row>
    <row r="19" spans="1:20" ht="24.75" customHeight="1">
      <c r="A19" s="283"/>
      <c r="B19" s="286" t="s">
        <v>81</v>
      </c>
      <c r="C19" s="291"/>
      <c r="D19" s="292">
        <v>4</v>
      </c>
      <c r="E19" s="289">
        <v>0</v>
      </c>
      <c r="F19" s="289">
        <v>1</v>
      </c>
      <c r="G19" s="289">
        <v>0</v>
      </c>
      <c r="H19" s="290">
        <f t="shared" si="0"/>
        <v>1</v>
      </c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</row>
    <row r="20" spans="1:20" ht="24.75" customHeight="1">
      <c r="A20" s="283"/>
      <c r="B20" s="286"/>
      <c r="C20" s="291" t="s">
        <v>81</v>
      </c>
      <c r="D20" s="292">
        <v>3</v>
      </c>
      <c r="E20" s="289">
        <v>2</v>
      </c>
      <c r="F20" s="289">
        <v>0</v>
      </c>
      <c r="G20" s="289">
        <v>0</v>
      </c>
      <c r="H20" s="290">
        <f t="shared" si="0"/>
        <v>2</v>
      </c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</row>
    <row r="21" spans="1:20" ht="24.75" customHeight="1">
      <c r="A21" s="283"/>
      <c r="B21" s="286"/>
      <c r="C21" s="291"/>
      <c r="D21" s="292">
        <v>2</v>
      </c>
      <c r="E21" s="289">
        <v>0</v>
      </c>
      <c r="F21" s="289">
        <v>0</v>
      </c>
      <c r="G21" s="289">
        <v>0</v>
      </c>
      <c r="H21" s="290">
        <f t="shared" si="0"/>
        <v>0</v>
      </c>
      <c r="I21" s="283"/>
      <c r="J21" s="283"/>
      <c r="K21" s="283"/>
      <c r="L21" s="283"/>
      <c r="M21" s="283"/>
      <c r="N21" s="283"/>
      <c r="O21" s="283"/>
      <c r="P21" s="283"/>
      <c r="Q21" s="283"/>
      <c r="R21" s="283"/>
      <c r="S21" s="283"/>
      <c r="T21" s="283"/>
    </row>
    <row r="22" spans="1:20" ht="24.75" customHeight="1">
      <c r="A22" s="283"/>
      <c r="B22" s="294"/>
      <c r="C22" s="293"/>
      <c r="D22" s="292">
        <v>1</v>
      </c>
      <c r="E22" s="289">
        <v>0</v>
      </c>
      <c r="F22" s="289">
        <v>0</v>
      </c>
      <c r="G22" s="289">
        <v>0</v>
      </c>
      <c r="H22" s="290">
        <f t="shared" si="0"/>
        <v>0</v>
      </c>
      <c r="I22" s="283"/>
      <c r="J22" s="283"/>
      <c r="K22" s="283"/>
      <c r="L22" s="283"/>
      <c r="M22" s="283"/>
      <c r="N22" s="283"/>
      <c r="O22" s="283"/>
      <c r="P22" s="283"/>
      <c r="Q22" s="283"/>
      <c r="R22" s="283"/>
      <c r="S22" s="283"/>
      <c r="T22" s="283"/>
    </row>
    <row r="23" spans="1:20" ht="24.75" customHeight="1">
      <c r="A23" s="283"/>
      <c r="B23" s="18" t="s">
        <v>88</v>
      </c>
      <c r="C23" s="3"/>
      <c r="D23" s="17"/>
      <c r="E23" s="295">
        <f>SUM(E10:E22)</f>
        <v>75</v>
      </c>
      <c r="F23" s="295">
        <f>SUM(F10:F22)</f>
        <v>10</v>
      </c>
      <c r="G23" s="295">
        <f>SUM(G10:G22)</f>
        <v>0</v>
      </c>
      <c r="H23" s="296">
        <f t="shared" si="0"/>
        <v>85</v>
      </c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</row>
    <row r="24" spans="1:20" ht="24.75" customHeight="1">
      <c r="A24" s="283"/>
      <c r="B24" s="286"/>
      <c r="C24" s="287"/>
      <c r="D24" s="288">
        <v>13</v>
      </c>
      <c r="E24" s="289">
        <v>97</v>
      </c>
      <c r="F24" s="289">
        <v>9</v>
      </c>
      <c r="G24" s="289">
        <v>0</v>
      </c>
      <c r="H24" s="290">
        <f t="shared" si="0"/>
        <v>106</v>
      </c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</row>
    <row r="25" spans="1:20" ht="24.75" customHeight="1">
      <c r="A25" s="283"/>
      <c r="B25" s="286"/>
      <c r="C25" s="291" t="s">
        <v>80</v>
      </c>
      <c r="D25" s="292">
        <v>12</v>
      </c>
      <c r="E25" s="289">
        <v>1</v>
      </c>
      <c r="F25" s="289">
        <v>0</v>
      </c>
      <c r="G25" s="289">
        <v>0</v>
      </c>
      <c r="H25" s="290">
        <f t="shared" si="0"/>
        <v>1</v>
      </c>
      <c r="I25" s="283"/>
      <c r="J25" s="283"/>
      <c r="K25" s="283"/>
      <c r="L25" s="283"/>
      <c r="M25" s="283"/>
      <c r="N25" s="283"/>
      <c r="O25" s="283"/>
      <c r="P25" s="283"/>
      <c r="Q25" s="283"/>
      <c r="R25" s="283"/>
      <c r="S25" s="283"/>
      <c r="T25" s="283"/>
    </row>
    <row r="26" spans="1:20" ht="24.75" customHeight="1">
      <c r="A26" s="283"/>
      <c r="B26" s="286" t="s">
        <v>87</v>
      </c>
      <c r="C26" s="293"/>
      <c r="D26" s="292">
        <v>11</v>
      </c>
      <c r="E26" s="289">
        <v>2</v>
      </c>
      <c r="F26" s="289">
        <v>0</v>
      </c>
      <c r="G26" s="289">
        <v>0</v>
      </c>
      <c r="H26" s="290">
        <f t="shared" si="0"/>
        <v>2</v>
      </c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</row>
    <row r="27" spans="1:20" ht="24.75" customHeight="1">
      <c r="A27" s="283"/>
      <c r="B27" s="286" t="s">
        <v>89</v>
      </c>
      <c r="C27" s="287"/>
      <c r="D27" s="292">
        <v>10</v>
      </c>
      <c r="E27" s="289">
        <v>1</v>
      </c>
      <c r="F27" s="289">
        <v>0</v>
      </c>
      <c r="G27" s="289">
        <v>0</v>
      </c>
      <c r="H27" s="290">
        <f t="shared" si="0"/>
        <v>1</v>
      </c>
      <c r="I27" s="283"/>
      <c r="J27" s="283"/>
      <c r="K27" s="283"/>
      <c r="L27" s="283"/>
      <c r="M27" s="283"/>
      <c r="N27" s="283"/>
      <c r="O27" s="283"/>
      <c r="P27" s="283"/>
      <c r="Q27" s="283"/>
      <c r="R27" s="283"/>
      <c r="S27" s="283"/>
      <c r="T27" s="283"/>
    </row>
    <row r="28" spans="1:20" ht="24.75" customHeight="1">
      <c r="A28" s="283"/>
      <c r="B28" s="286" t="s">
        <v>80</v>
      </c>
      <c r="C28" s="291"/>
      <c r="D28" s="292">
        <v>9</v>
      </c>
      <c r="E28" s="289">
        <v>0</v>
      </c>
      <c r="F28" s="289">
        <v>0</v>
      </c>
      <c r="G28" s="289">
        <v>0</v>
      </c>
      <c r="H28" s="290">
        <f t="shared" si="0"/>
        <v>0</v>
      </c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  <c r="T28" s="283"/>
    </row>
    <row r="29" spans="1:20" ht="24.75" customHeight="1">
      <c r="A29" s="283"/>
      <c r="B29" s="286" t="s">
        <v>82</v>
      </c>
      <c r="C29" s="291" t="s">
        <v>84</v>
      </c>
      <c r="D29" s="292">
        <v>8</v>
      </c>
      <c r="E29" s="289">
        <v>0</v>
      </c>
      <c r="F29" s="289">
        <v>1</v>
      </c>
      <c r="G29" s="289">
        <v>0</v>
      </c>
      <c r="H29" s="290">
        <f t="shared" si="0"/>
        <v>1</v>
      </c>
      <c r="I29" s="283"/>
      <c r="J29" s="283"/>
      <c r="K29" s="283"/>
      <c r="L29" s="283"/>
      <c r="M29" s="283"/>
      <c r="N29" s="283"/>
      <c r="O29" s="283"/>
      <c r="P29" s="283"/>
      <c r="Q29" s="283"/>
      <c r="R29" s="283"/>
      <c r="S29" s="283"/>
      <c r="T29" s="283"/>
    </row>
    <row r="30" spans="1:20" ht="24.75" customHeight="1">
      <c r="A30" s="283"/>
      <c r="B30" s="286" t="s">
        <v>85</v>
      </c>
      <c r="C30" s="291"/>
      <c r="D30" s="292">
        <v>7</v>
      </c>
      <c r="E30" s="289">
        <v>11</v>
      </c>
      <c r="F30" s="289">
        <v>1</v>
      </c>
      <c r="G30" s="289">
        <v>0</v>
      </c>
      <c r="H30" s="290">
        <f t="shared" si="0"/>
        <v>12</v>
      </c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</row>
    <row r="31" spans="1:20" ht="24.75" customHeight="1">
      <c r="A31" s="283"/>
      <c r="B31" s="286" t="s">
        <v>80</v>
      </c>
      <c r="C31" s="293"/>
      <c r="D31" s="292">
        <v>6</v>
      </c>
      <c r="E31" s="289">
        <v>5</v>
      </c>
      <c r="F31" s="289">
        <v>1</v>
      </c>
      <c r="G31" s="289">
        <v>0</v>
      </c>
      <c r="H31" s="290">
        <f t="shared" si="0"/>
        <v>6</v>
      </c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</row>
    <row r="32" spans="1:20" ht="24.75" customHeight="1">
      <c r="A32" s="283"/>
      <c r="B32" s="286" t="s">
        <v>90</v>
      </c>
      <c r="C32" s="287"/>
      <c r="D32" s="292">
        <v>5</v>
      </c>
      <c r="E32" s="289">
        <v>0</v>
      </c>
      <c r="F32" s="289">
        <v>0</v>
      </c>
      <c r="G32" s="289">
        <v>0</v>
      </c>
      <c r="H32" s="290">
        <f t="shared" si="0"/>
        <v>0</v>
      </c>
      <c r="I32" s="283"/>
      <c r="J32" s="283"/>
      <c r="K32" s="283"/>
      <c r="L32" s="283"/>
      <c r="M32" s="283"/>
      <c r="N32" s="283"/>
      <c r="O32" s="283"/>
      <c r="P32" s="283"/>
      <c r="Q32" s="283"/>
      <c r="R32" s="283"/>
      <c r="S32" s="283"/>
      <c r="T32" s="283"/>
    </row>
    <row r="33" spans="1:20" ht="24.75" customHeight="1">
      <c r="A33" s="283"/>
      <c r="B33" s="286"/>
      <c r="C33" s="291"/>
      <c r="D33" s="292">
        <v>4</v>
      </c>
      <c r="E33" s="289">
        <v>1</v>
      </c>
      <c r="F33" s="289">
        <v>0</v>
      </c>
      <c r="G33" s="289">
        <v>0</v>
      </c>
      <c r="H33" s="290">
        <f t="shared" si="0"/>
        <v>1</v>
      </c>
      <c r="I33" s="283"/>
      <c r="J33" s="283"/>
      <c r="K33" s="283"/>
      <c r="L33" s="283"/>
      <c r="M33" s="283"/>
      <c r="N33" s="283"/>
      <c r="O33" s="283"/>
      <c r="P33" s="283"/>
      <c r="Q33" s="283"/>
      <c r="R33" s="283"/>
      <c r="S33" s="283"/>
      <c r="T33" s="283"/>
    </row>
    <row r="34" spans="1:20" ht="24.75" customHeight="1">
      <c r="A34" s="283"/>
      <c r="B34" s="286"/>
      <c r="C34" s="291" t="s">
        <v>81</v>
      </c>
      <c r="D34" s="292">
        <v>3</v>
      </c>
      <c r="E34" s="289">
        <v>1</v>
      </c>
      <c r="F34" s="289">
        <v>0</v>
      </c>
      <c r="G34" s="289">
        <v>0</v>
      </c>
      <c r="H34" s="290">
        <f t="shared" si="0"/>
        <v>1</v>
      </c>
      <c r="I34" s="283"/>
      <c r="J34" s="283"/>
      <c r="K34" s="283"/>
      <c r="L34" s="283"/>
      <c r="M34" s="283"/>
      <c r="N34" s="283"/>
      <c r="O34" s="283"/>
      <c r="P34" s="283"/>
      <c r="Q34" s="283"/>
      <c r="R34" s="283"/>
      <c r="S34" s="283"/>
      <c r="T34" s="283"/>
    </row>
    <row r="35" spans="1:20" ht="24.75" customHeight="1">
      <c r="A35" s="283"/>
      <c r="B35" s="286"/>
      <c r="C35" s="291"/>
      <c r="D35" s="292">
        <v>2</v>
      </c>
      <c r="E35" s="289">
        <v>3</v>
      </c>
      <c r="F35" s="289">
        <v>0</v>
      </c>
      <c r="G35" s="289">
        <v>0</v>
      </c>
      <c r="H35" s="290">
        <f t="shared" si="0"/>
        <v>3</v>
      </c>
      <c r="I35" s="283"/>
      <c r="J35" s="283"/>
      <c r="K35" s="283"/>
      <c r="L35" s="283"/>
      <c r="M35" s="283"/>
      <c r="N35" s="283"/>
      <c r="O35" s="283"/>
      <c r="P35" s="283"/>
      <c r="Q35" s="283"/>
      <c r="R35" s="283"/>
      <c r="S35" s="283"/>
      <c r="T35" s="283"/>
    </row>
    <row r="36" spans="1:20" ht="24.75" customHeight="1">
      <c r="A36" s="283"/>
      <c r="B36" s="294"/>
      <c r="C36" s="293"/>
      <c r="D36" s="292">
        <v>1</v>
      </c>
      <c r="E36" s="289">
        <v>1</v>
      </c>
      <c r="F36" s="289">
        <v>0</v>
      </c>
      <c r="G36" s="289">
        <v>0</v>
      </c>
      <c r="H36" s="290">
        <f t="shared" si="0"/>
        <v>1</v>
      </c>
      <c r="I36" s="283"/>
      <c r="J36" s="283"/>
      <c r="K36" s="283"/>
      <c r="L36" s="283"/>
      <c r="M36" s="283"/>
      <c r="N36" s="283"/>
      <c r="O36" s="283"/>
      <c r="P36" s="283"/>
      <c r="Q36" s="283"/>
      <c r="R36" s="283"/>
      <c r="S36" s="283"/>
      <c r="T36" s="283"/>
    </row>
    <row r="37" spans="1:20" ht="24.75" customHeight="1">
      <c r="A37" s="283"/>
      <c r="B37" s="18" t="s">
        <v>91</v>
      </c>
      <c r="C37" s="3"/>
      <c r="D37" s="17"/>
      <c r="E37" s="295">
        <f>SUM(E24:E36)</f>
        <v>123</v>
      </c>
      <c r="F37" s="295">
        <f>SUM(F24:F36)</f>
        <v>12</v>
      </c>
      <c r="G37" s="295">
        <f>SUM(G24:G36)</f>
        <v>0</v>
      </c>
      <c r="H37" s="296">
        <f t="shared" si="0"/>
        <v>135</v>
      </c>
      <c r="I37" s="283"/>
      <c r="J37" s="283"/>
      <c r="K37" s="283"/>
      <c r="L37" s="283"/>
      <c r="M37" s="283"/>
      <c r="N37" s="283"/>
      <c r="O37" s="283"/>
      <c r="P37" s="283"/>
      <c r="Q37" s="283"/>
      <c r="R37" s="283"/>
      <c r="S37" s="283"/>
      <c r="T37" s="283"/>
    </row>
    <row r="38" spans="1:20" ht="24.75" customHeight="1">
      <c r="A38" s="283"/>
      <c r="B38" s="286"/>
      <c r="C38" s="287"/>
      <c r="D38" s="288">
        <v>13</v>
      </c>
      <c r="E38" s="289">
        <v>0</v>
      </c>
      <c r="F38" s="289">
        <v>0</v>
      </c>
      <c r="G38" s="289">
        <v>0</v>
      </c>
      <c r="H38" s="290">
        <v>0</v>
      </c>
      <c r="I38" s="283"/>
      <c r="J38" s="283"/>
      <c r="K38" s="283"/>
      <c r="L38" s="283"/>
      <c r="M38" s="283"/>
      <c r="N38" s="283"/>
      <c r="O38" s="283"/>
      <c r="P38" s="283"/>
      <c r="Q38" s="283"/>
      <c r="R38" s="283"/>
      <c r="S38" s="283"/>
      <c r="T38" s="283"/>
    </row>
    <row r="39" spans="1:20" ht="24.75" customHeight="1">
      <c r="A39" s="283"/>
      <c r="B39" s="286"/>
      <c r="C39" s="291" t="s">
        <v>80</v>
      </c>
      <c r="D39" s="292">
        <v>12</v>
      </c>
      <c r="E39" s="289">
        <v>0</v>
      </c>
      <c r="F39" s="289">
        <v>0</v>
      </c>
      <c r="G39" s="289">
        <v>0</v>
      </c>
      <c r="H39" s="290">
        <f t="shared" ref="H39:H51" si="1">SUM(E39:G39)</f>
        <v>0</v>
      </c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</row>
    <row r="40" spans="1:20" ht="24.75" customHeight="1">
      <c r="A40" s="283"/>
      <c r="B40" s="286" t="s">
        <v>81</v>
      </c>
      <c r="C40" s="293"/>
      <c r="D40" s="292">
        <v>11</v>
      </c>
      <c r="E40" s="289">
        <v>0</v>
      </c>
      <c r="F40" s="289">
        <v>0</v>
      </c>
      <c r="G40" s="289">
        <v>0</v>
      </c>
      <c r="H40" s="290">
        <f t="shared" si="1"/>
        <v>0</v>
      </c>
      <c r="I40" s="283"/>
      <c r="J40" s="283"/>
      <c r="K40" s="283"/>
      <c r="L40" s="283"/>
      <c r="M40" s="283"/>
      <c r="N40" s="283"/>
      <c r="O40" s="283"/>
      <c r="P40" s="283"/>
      <c r="Q40" s="283"/>
      <c r="R40" s="283"/>
      <c r="S40" s="283"/>
      <c r="T40" s="283"/>
    </row>
    <row r="41" spans="1:20" ht="24.75" customHeight="1">
      <c r="A41" s="283"/>
      <c r="B41" s="286" t="s">
        <v>92</v>
      </c>
      <c r="C41" s="287"/>
      <c r="D41" s="292">
        <v>10</v>
      </c>
      <c r="E41" s="289">
        <v>0</v>
      </c>
      <c r="F41" s="289">
        <v>0</v>
      </c>
      <c r="G41" s="289">
        <v>0</v>
      </c>
      <c r="H41" s="290">
        <f t="shared" si="1"/>
        <v>0</v>
      </c>
      <c r="I41" s="283"/>
      <c r="J41" s="283"/>
      <c r="K41" s="283"/>
      <c r="L41" s="283"/>
      <c r="M41" s="283"/>
      <c r="N41" s="283"/>
      <c r="O41" s="283"/>
      <c r="P41" s="283"/>
      <c r="Q41" s="283"/>
      <c r="R41" s="283"/>
      <c r="S41" s="283"/>
      <c r="T41" s="283"/>
    </row>
    <row r="42" spans="1:20" ht="24.75" customHeight="1">
      <c r="A42" s="283"/>
      <c r="B42" s="286" t="s">
        <v>93</v>
      </c>
      <c r="C42" s="291"/>
      <c r="D42" s="292">
        <v>9</v>
      </c>
      <c r="E42" s="289">
        <v>0</v>
      </c>
      <c r="F42" s="289">
        <v>0</v>
      </c>
      <c r="G42" s="289">
        <v>0</v>
      </c>
      <c r="H42" s="290">
        <f t="shared" si="1"/>
        <v>0</v>
      </c>
      <c r="I42" s="283"/>
      <c r="J42" s="283"/>
      <c r="K42" s="283"/>
      <c r="L42" s="283"/>
      <c r="M42" s="283"/>
      <c r="N42" s="283"/>
      <c r="O42" s="283"/>
      <c r="P42" s="283"/>
      <c r="Q42" s="283"/>
      <c r="R42" s="283"/>
      <c r="S42" s="283"/>
      <c r="T42" s="283"/>
    </row>
    <row r="43" spans="1:20" ht="24.75" customHeight="1">
      <c r="A43" s="283"/>
      <c r="B43" s="286" t="s">
        <v>85</v>
      </c>
      <c r="C43" s="291" t="s">
        <v>84</v>
      </c>
      <c r="D43" s="292">
        <v>8</v>
      </c>
      <c r="E43" s="289">
        <v>0</v>
      </c>
      <c r="F43" s="289">
        <v>0</v>
      </c>
      <c r="G43" s="289">
        <v>0</v>
      </c>
      <c r="H43" s="290">
        <f t="shared" si="1"/>
        <v>0</v>
      </c>
      <c r="I43" s="283"/>
      <c r="J43" s="283"/>
      <c r="K43" s="283"/>
      <c r="L43" s="283"/>
      <c r="M43" s="283"/>
      <c r="N43" s="283"/>
      <c r="O43" s="283"/>
      <c r="P43" s="283"/>
      <c r="Q43" s="283"/>
      <c r="R43" s="283"/>
      <c r="S43" s="283"/>
      <c r="T43" s="283"/>
    </row>
    <row r="44" spans="1:20" ht="24.75" customHeight="1">
      <c r="A44" s="283"/>
      <c r="B44" s="286" t="s">
        <v>83</v>
      </c>
      <c r="C44" s="291"/>
      <c r="D44" s="292">
        <v>7</v>
      </c>
      <c r="E44" s="289">
        <v>0</v>
      </c>
      <c r="F44" s="289">
        <v>0</v>
      </c>
      <c r="G44" s="289">
        <v>0</v>
      </c>
      <c r="H44" s="290">
        <f t="shared" si="1"/>
        <v>0</v>
      </c>
      <c r="I44" s="283"/>
      <c r="J44" s="283"/>
      <c r="K44" s="283"/>
      <c r="L44" s="283"/>
      <c r="M44" s="283"/>
      <c r="N44" s="283"/>
      <c r="O44" s="283"/>
      <c r="P44" s="283"/>
      <c r="Q44" s="283"/>
      <c r="R44" s="283"/>
      <c r="S44" s="283"/>
      <c r="T44" s="283"/>
    </row>
    <row r="45" spans="1:20" ht="24.75" customHeight="1">
      <c r="A45" s="283"/>
      <c r="B45" s="286" t="s">
        <v>85</v>
      </c>
      <c r="C45" s="293"/>
      <c r="D45" s="292">
        <v>6</v>
      </c>
      <c r="E45" s="289">
        <v>0</v>
      </c>
      <c r="F45" s="289">
        <v>0</v>
      </c>
      <c r="G45" s="289">
        <v>0</v>
      </c>
      <c r="H45" s="290">
        <f t="shared" si="1"/>
        <v>0</v>
      </c>
      <c r="I45" s="283"/>
      <c r="J45" s="283"/>
      <c r="K45" s="283"/>
      <c r="L45" s="283"/>
      <c r="M45" s="283"/>
      <c r="N45" s="283"/>
      <c r="O45" s="283"/>
      <c r="P45" s="283"/>
      <c r="Q45" s="283"/>
      <c r="R45" s="283"/>
      <c r="S45" s="283"/>
      <c r="T45" s="283"/>
    </row>
    <row r="46" spans="1:20" ht="24.75" customHeight="1">
      <c r="A46" s="283"/>
      <c r="B46" s="286" t="s">
        <v>81</v>
      </c>
      <c r="C46" s="287"/>
      <c r="D46" s="292">
        <v>5</v>
      </c>
      <c r="E46" s="289">
        <v>0</v>
      </c>
      <c r="F46" s="289">
        <v>0</v>
      </c>
      <c r="G46" s="289">
        <v>0</v>
      </c>
      <c r="H46" s="290">
        <f t="shared" si="1"/>
        <v>0</v>
      </c>
      <c r="I46" s="283"/>
      <c r="J46" s="283"/>
      <c r="K46" s="283"/>
      <c r="L46" s="283"/>
      <c r="M46" s="283"/>
      <c r="N46" s="283"/>
      <c r="O46" s="283"/>
      <c r="P46" s="283"/>
      <c r="Q46" s="283"/>
      <c r="R46" s="283"/>
      <c r="S46" s="283"/>
      <c r="T46" s="283"/>
    </row>
    <row r="47" spans="1:20" ht="24.75" customHeight="1">
      <c r="A47" s="283"/>
      <c r="B47" s="286" t="s">
        <v>94</v>
      </c>
      <c r="C47" s="291"/>
      <c r="D47" s="292">
        <v>4</v>
      </c>
      <c r="E47" s="289">
        <v>0</v>
      </c>
      <c r="F47" s="289">
        <v>0</v>
      </c>
      <c r="G47" s="289">
        <v>0</v>
      </c>
      <c r="H47" s="290">
        <f t="shared" si="1"/>
        <v>0</v>
      </c>
      <c r="I47" s="283"/>
      <c r="J47" s="283"/>
      <c r="K47" s="283"/>
      <c r="L47" s="283"/>
      <c r="M47" s="283"/>
      <c r="N47" s="283"/>
      <c r="O47" s="283"/>
      <c r="P47" s="283"/>
      <c r="Q47" s="283"/>
      <c r="R47" s="283"/>
      <c r="S47" s="283"/>
      <c r="T47" s="283"/>
    </row>
    <row r="48" spans="1:20" ht="24.75" customHeight="1">
      <c r="A48" s="283"/>
      <c r="B48" s="286"/>
      <c r="C48" s="291" t="s">
        <v>81</v>
      </c>
      <c r="D48" s="292">
        <v>3</v>
      </c>
      <c r="E48" s="289">
        <v>0</v>
      </c>
      <c r="F48" s="289">
        <v>0</v>
      </c>
      <c r="G48" s="289">
        <v>0</v>
      </c>
      <c r="H48" s="290">
        <f t="shared" si="1"/>
        <v>0</v>
      </c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</row>
    <row r="49" spans="1:20" ht="24.75" customHeight="1">
      <c r="A49" s="283"/>
      <c r="B49" s="286"/>
      <c r="C49" s="291"/>
      <c r="D49" s="292">
        <v>2</v>
      </c>
      <c r="E49" s="289">
        <v>0</v>
      </c>
      <c r="F49" s="289">
        <v>0</v>
      </c>
      <c r="G49" s="289">
        <v>0</v>
      </c>
      <c r="H49" s="290">
        <f t="shared" si="1"/>
        <v>0</v>
      </c>
      <c r="I49" s="283"/>
      <c r="J49" s="283"/>
      <c r="K49" s="283"/>
      <c r="L49" s="283"/>
      <c r="M49" s="283"/>
      <c r="N49" s="283"/>
      <c r="O49" s="283"/>
      <c r="P49" s="283"/>
      <c r="Q49" s="283"/>
      <c r="R49" s="283"/>
      <c r="S49" s="283"/>
      <c r="T49" s="283"/>
    </row>
    <row r="50" spans="1:20" ht="24.75" customHeight="1">
      <c r="A50" s="283"/>
      <c r="B50" s="294"/>
      <c r="C50" s="293"/>
      <c r="D50" s="292">
        <v>1</v>
      </c>
      <c r="E50" s="289">
        <v>0</v>
      </c>
      <c r="F50" s="289">
        <v>0</v>
      </c>
      <c r="G50" s="289">
        <v>0</v>
      </c>
      <c r="H50" s="290">
        <f t="shared" si="1"/>
        <v>0</v>
      </c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  <c r="T50" s="283"/>
    </row>
    <row r="51" spans="1:20" ht="24.75" customHeight="1">
      <c r="A51" s="283"/>
      <c r="B51" s="18" t="s">
        <v>95</v>
      </c>
      <c r="C51" s="3"/>
      <c r="D51" s="3"/>
      <c r="E51" s="297">
        <f>SUM(E38:E50)</f>
        <v>0</v>
      </c>
      <c r="F51" s="297">
        <f>SUM(F38:F50)</f>
        <v>0</v>
      </c>
      <c r="G51" s="297">
        <f>SUM(G38:G50)</f>
        <v>0</v>
      </c>
      <c r="H51" s="298">
        <f t="shared" si="1"/>
        <v>0</v>
      </c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283"/>
    </row>
    <row r="52" spans="1:20" ht="24.75" customHeight="1">
      <c r="A52" s="283"/>
      <c r="B52" s="19" t="s">
        <v>96</v>
      </c>
      <c r="C52" s="9"/>
      <c r="D52" s="9"/>
      <c r="E52" s="299">
        <f>E23+E37+E51</f>
        <v>198</v>
      </c>
      <c r="F52" s="299">
        <f>F23+F37+F51</f>
        <v>22</v>
      </c>
      <c r="G52" s="299">
        <f>G23+G37+G51</f>
        <v>0</v>
      </c>
      <c r="H52" s="300">
        <f>H51+H37+H23</f>
        <v>220</v>
      </c>
      <c r="I52" s="283"/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</row>
    <row r="53" spans="1:20" ht="19.5" customHeight="1">
      <c r="A53" s="283"/>
      <c r="B53" s="301"/>
      <c r="C53" s="301"/>
      <c r="D53" s="301"/>
      <c r="E53" s="302"/>
      <c r="F53" s="302"/>
      <c r="G53" s="302"/>
      <c r="H53" s="302"/>
      <c r="I53" s="283"/>
      <c r="J53" s="283"/>
      <c r="K53" s="283"/>
      <c r="L53" s="283"/>
      <c r="M53" s="283"/>
      <c r="N53" s="283"/>
      <c r="O53" s="283"/>
      <c r="P53" s="283"/>
      <c r="Q53" s="283"/>
      <c r="R53" s="283"/>
      <c r="S53" s="283"/>
      <c r="T53" s="283"/>
    </row>
    <row r="54" spans="1:20" ht="19.5" customHeight="1">
      <c r="A54" s="283"/>
      <c r="B54" s="283"/>
      <c r="C54" s="283"/>
      <c r="D54" s="283"/>
      <c r="E54" s="283"/>
      <c r="F54" s="283"/>
      <c r="G54" s="283"/>
      <c r="H54" s="303"/>
      <c r="I54" s="283"/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</row>
    <row r="55" spans="1:20" ht="19.5" customHeight="1">
      <c r="A55" s="283"/>
      <c r="B55" s="283"/>
      <c r="C55" s="283"/>
      <c r="D55" s="283"/>
      <c r="E55" s="283"/>
      <c r="F55" s="283"/>
      <c r="G55" s="283"/>
      <c r="H55" s="303"/>
      <c r="I55" s="283"/>
      <c r="J55" s="283"/>
      <c r="K55" s="283"/>
      <c r="L55" s="283"/>
      <c r="M55" s="283"/>
      <c r="N55" s="283"/>
      <c r="O55" s="283"/>
      <c r="P55" s="283"/>
      <c r="Q55" s="283"/>
      <c r="R55" s="283"/>
      <c r="S55" s="283"/>
      <c r="T55" s="28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71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49</v>
      </c>
      <c r="F10" s="64">
        <v>4</v>
      </c>
      <c r="G10" s="64">
        <v>0</v>
      </c>
      <c r="H10" s="65">
        <f t="shared" ref="H10:H37" si="0">SUM(E10:G10)</f>
        <v>53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5</v>
      </c>
      <c r="F11" s="64">
        <v>2</v>
      </c>
      <c r="G11" s="64">
        <v>0</v>
      </c>
      <c r="H11" s="65">
        <f t="shared" si="0"/>
        <v>7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0</v>
      </c>
      <c r="F12" s="64">
        <v>0</v>
      </c>
      <c r="G12" s="64">
        <v>0</v>
      </c>
      <c r="H12" s="65">
        <f t="shared" si="0"/>
        <v>0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2</v>
      </c>
      <c r="F13" s="64">
        <v>0</v>
      </c>
      <c r="G13" s="64">
        <v>0</v>
      </c>
      <c r="H13" s="65">
        <f t="shared" si="0"/>
        <v>2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3</v>
      </c>
      <c r="F14" s="64">
        <v>0</v>
      </c>
      <c r="G14" s="64">
        <v>0</v>
      </c>
      <c r="H14" s="65">
        <f t="shared" si="0"/>
        <v>3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0</v>
      </c>
      <c r="F15" s="64">
        <v>0</v>
      </c>
      <c r="G15" s="64">
        <v>0</v>
      </c>
      <c r="H15" s="65">
        <f t="shared" si="0"/>
        <v>0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0</v>
      </c>
      <c r="F16" s="64">
        <v>0</v>
      </c>
      <c r="G16" s="64">
        <v>0</v>
      </c>
      <c r="H16" s="65">
        <f t="shared" si="0"/>
        <v>0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0</v>
      </c>
      <c r="F17" s="64">
        <v>0</v>
      </c>
      <c r="G17" s="64">
        <v>0</v>
      </c>
      <c r="H17" s="65">
        <f t="shared" si="0"/>
        <v>0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3</v>
      </c>
      <c r="F19" s="64">
        <v>0</v>
      </c>
      <c r="G19" s="64">
        <v>0</v>
      </c>
      <c r="H19" s="65">
        <f t="shared" si="0"/>
        <v>3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3</v>
      </c>
      <c r="F20" s="64">
        <v>0</v>
      </c>
      <c r="G20" s="64">
        <v>0</v>
      </c>
      <c r="H20" s="65">
        <f t="shared" si="0"/>
        <v>3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5</v>
      </c>
      <c r="F21" s="64">
        <v>0</v>
      </c>
      <c r="G21" s="64">
        <v>0</v>
      </c>
      <c r="H21" s="65">
        <f t="shared" si="0"/>
        <v>5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2</v>
      </c>
      <c r="F22" s="64">
        <v>0</v>
      </c>
      <c r="G22" s="64">
        <v>0</v>
      </c>
      <c r="H22" s="65">
        <f t="shared" si="0"/>
        <v>2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72</v>
      </c>
      <c r="F23" s="70">
        <f>SUM(F10:F22)</f>
        <v>6</v>
      </c>
      <c r="G23" s="70">
        <f>SUM(G10:G22)</f>
        <v>0</v>
      </c>
      <c r="H23" s="71">
        <f t="shared" si="0"/>
        <v>78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91</v>
      </c>
      <c r="F24" s="64">
        <v>11</v>
      </c>
      <c r="G24" s="64">
        <v>0</v>
      </c>
      <c r="H24" s="65">
        <f t="shared" si="0"/>
        <v>102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2</v>
      </c>
      <c r="F25" s="64">
        <v>0</v>
      </c>
      <c r="G25" s="64">
        <v>0</v>
      </c>
      <c r="H25" s="65">
        <f t="shared" si="0"/>
        <v>2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1</v>
      </c>
      <c r="F26" s="64">
        <v>0</v>
      </c>
      <c r="G26" s="64">
        <v>0</v>
      </c>
      <c r="H26" s="65">
        <f t="shared" si="0"/>
        <v>1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2</v>
      </c>
      <c r="F27" s="64">
        <v>0</v>
      </c>
      <c r="G27" s="64">
        <v>0</v>
      </c>
      <c r="H27" s="65">
        <f t="shared" si="0"/>
        <v>2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3</v>
      </c>
      <c r="F28" s="64">
        <v>0</v>
      </c>
      <c r="G28" s="64">
        <v>0</v>
      </c>
      <c r="H28" s="65">
        <f t="shared" si="0"/>
        <v>3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2</v>
      </c>
      <c r="F29" s="64">
        <v>1</v>
      </c>
      <c r="G29" s="64">
        <v>0</v>
      </c>
      <c r="H29" s="65">
        <f t="shared" si="0"/>
        <v>3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0</v>
      </c>
      <c r="F30" s="64">
        <v>0</v>
      </c>
      <c r="G30" s="64">
        <v>0</v>
      </c>
      <c r="H30" s="65">
        <f t="shared" si="0"/>
        <v>0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0</v>
      </c>
      <c r="F31" s="64">
        <v>0</v>
      </c>
      <c r="G31" s="64">
        <v>0</v>
      </c>
      <c r="H31" s="65">
        <f t="shared" si="0"/>
        <v>0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0</v>
      </c>
      <c r="F32" s="64">
        <v>0</v>
      </c>
      <c r="G32" s="64">
        <v>0</v>
      </c>
      <c r="H32" s="65">
        <f t="shared" si="0"/>
        <v>0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2</v>
      </c>
      <c r="F33" s="64">
        <v>0</v>
      </c>
      <c r="G33" s="64">
        <v>0</v>
      </c>
      <c r="H33" s="65">
        <f t="shared" si="0"/>
        <v>2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3</v>
      </c>
      <c r="F34" s="64">
        <v>0</v>
      </c>
      <c r="G34" s="64">
        <v>0</v>
      </c>
      <c r="H34" s="65">
        <f t="shared" si="0"/>
        <v>3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4</v>
      </c>
      <c r="F35" s="64">
        <v>1</v>
      </c>
      <c r="G35" s="64">
        <v>0</v>
      </c>
      <c r="H35" s="65">
        <f t="shared" si="0"/>
        <v>5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2</v>
      </c>
      <c r="F36" s="64">
        <v>0</v>
      </c>
      <c r="G36" s="64">
        <v>0</v>
      </c>
      <c r="H36" s="65">
        <f t="shared" si="0"/>
        <v>2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112</v>
      </c>
      <c r="F37" s="70">
        <f>SUM(F24:F36)</f>
        <v>13</v>
      </c>
      <c r="G37" s="70">
        <f>SUM(G24:G36)</f>
        <v>0</v>
      </c>
      <c r="H37" s="71">
        <f t="shared" si="0"/>
        <v>125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184</v>
      </c>
      <c r="F52" s="74">
        <f>F23+F37+F51</f>
        <v>19</v>
      </c>
      <c r="G52" s="74">
        <f>G23+G37+G51</f>
        <v>0</v>
      </c>
      <c r="H52" s="75">
        <f>H51+H37+H23</f>
        <v>203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73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23</v>
      </c>
      <c r="F10" s="64">
        <v>3</v>
      </c>
      <c r="G10" s="64">
        <v>0</v>
      </c>
      <c r="H10" s="65">
        <f t="shared" ref="H10:H37" si="0">SUM(E10:G10)</f>
        <v>26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0</v>
      </c>
      <c r="F11" s="64">
        <v>0</v>
      </c>
      <c r="G11" s="64">
        <v>0</v>
      </c>
      <c r="H11" s="65">
        <f t="shared" si="0"/>
        <v>0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0</v>
      </c>
      <c r="F12" s="64">
        <v>0</v>
      </c>
      <c r="G12" s="64">
        <v>0</v>
      </c>
      <c r="H12" s="65">
        <f t="shared" si="0"/>
        <v>0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0</v>
      </c>
      <c r="F13" s="64">
        <v>0</v>
      </c>
      <c r="G13" s="64">
        <v>0</v>
      </c>
      <c r="H13" s="65">
        <f t="shared" si="0"/>
        <v>0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0</v>
      </c>
      <c r="F14" s="64">
        <v>0</v>
      </c>
      <c r="G14" s="64">
        <v>0</v>
      </c>
      <c r="H14" s="65">
        <f t="shared" si="0"/>
        <v>0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0</v>
      </c>
      <c r="F15" s="64">
        <v>0</v>
      </c>
      <c r="G15" s="64">
        <v>0</v>
      </c>
      <c r="H15" s="65">
        <f t="shared" si="0"/>
        <v>0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2</v>
      </c>
      <c r="F16" s="64">
        <v>1</v>
      </c>
      <c r="G16" s="64">
        <v>0</v>
      </c>
      <c r="H16" s="65">
        <f t="shared" si="0"/>
        <v>3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7</v>
      </c>
      <c r="F17" s="64">
        <v>2</v>
      </c>
      <c r="G17" s="64">
        <v>0</v>
      </c>
      <c r="H17" s="65">
        <f t="shared" si="0"/>
        <v>9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1</v>
      </c>
      <c r="F18" s="64">
        <v>0</v>
      </c>
      <c r="G18" s="64">
        <v>0</v>
      </c>
      <c r="H18" s="65">
        <f t="shared" si="0"/>
        <v>1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0</v>
      </c>
      <c r="F19" s="64">
        <v>0</v>
      </c>
      <c r="G19" s="64">
        <v>0</v>
      </c>
      <c r="H19" s="65">
        <f t="shared" si="0"/>
        <v>0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0</v>
      </c>
      <c r="F20" s="64">
        <v>0</v>
      </c>
      <c r="G20" s="64">
        <v>0</v>
      </c>
      <c r="H20" s="65">
        <f t="shared" si="0"/>
        <v>0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0</v>
      </c>
      <c r="F21" s="64">
        <v>0</v>
      </c>
      <c r="G21" s="64">
        <v>0</v>
      </c>
      <c r="H21" s="65">
        <f t="shared" si="0"/>
        <v>0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2</v>
      </c>
      <c r="F22" s="64">
        <v>0</v>
      </c>
      <c r="G22" s="64">
        <v>0</v>
      </c>
      <c r="H22" s="65">
        <f t="shared" si="0"/>
        <v>2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35</v>
      </c>
      <c r="F23" s="70">
        <f>SUM(F10:F22)</f>
        <v>6</v>
      </c>
      <c r="G23" s="70">
        <f>SUM(G10:G22)</f>
        <v>0</v>
      </c>
      <c r="H23" s="71">
        <f t="shared" si="0"/>
        <v>41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40</v>
      </c>
      <c r="F24" s="64">
        <v>4</v>
      </c>
      <c r="G24" s="64">
        <v>0</v>
      </c>
      <c r="H24" s="65">
        <f t="shared" si="0"/>
        <v>44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0</v>
      </c>
      <c r="F25" s="64">
        <v>0</v>
      </c>
      <c r="G25" s="64">
        <v>0</v>
      </c>
      <c r="H25" s="65">
        <f t="shared" si="0"/>
        <v>0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0</v>
      </c>
      <c r="F26" s="64">
        <v>0</v>
      </c>
      <c r="G26" s="64">
        <v>0</v>
      </c>
      <c r="H26" s="65">
        <f t="shared" si="0"/>
        <v>0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0</v>
      </c>
      <c r="F27" s="64">
        <v>0</v>
      </c>
      <c r="G27" s="64">
        <v>0</v>
      </c>
      <c r="H27" s="65">
        <f t="shared" si="0"/>
        <v>0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1</v>
      </c>
      <c r="F28" s="64">
        <v>0</v>
      </c>
      <c r="G28" s="64">
        <v>0</v>
      </c>
      <c r="H28" s="65">
        <f t="shared" si="0"/>
        <v>1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0</v>
      </c>
      <c r="F29" s="64">
        <v>0</v>
      </c>
      <c r="G29" s="64">
        <v>0</v>
      </c>
      <c r="H29" s="65">
        <f t="shared" si="0"/>
        <v>0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5</v>
      </c>
      <c r="F30" s="64">
        <v>0</v>
      </c>
      <c r="G30" s="64">
        <v>0</v>
      </c>
      <c r="H30" s="65">
        <f t="shared" si="0"/>
        <v>5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3</v>
      </c>
      <c r="F31" s="64">
        <v>1</v>
      </c>
      <c r="G31" s="64">
        <v>0</v>
      </c>
      <c r="H31" s="65">
        <f t="shared" si="0"/>
        <v>4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0</v>
      </c>
      <c r="F32" s="64">
        <v>0</v>
      </c>
      <c r="G32" s="64">
        <v>0</v>
      </c>
      <c r="H32" s="65">
        <f t="shared" si="0"/>
        <v>0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3</v>
      </c>
      <c r="F33" s="64">
        <v>0</v>
      </c>
      <c r="G33" s="64">
        <v>0</v>
      </c>
      <c r="H33" s="65">
        <f t="shared" si="0"/>
        <v>3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3</v>
      </c>
      <c r="F34" s="64">
        <v>1</v>
      </c>
      <c r="G34" s="64">
        <v>0</v>
      </c>
      <c r="H34" s="65">
        <f t="shared" si="0"/>
        <v>4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0</v>
      </c>
      <c r="F35" s="64">
        <v>0</v>
      </c>
      <c r="G35" s="64">
        <v>0</v>
      </c>
      <c r="H35" s="65">
        <f t="shared" si="0"/>
        <v>0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10</v>
      </c>
      <c r="F36" s="64">
        <v>0</v>
      </c>
      <c r="G36" s="64">
        <v>0</v>
      </c>
      <c r="H36" s="65">
        <f t="shared" si="0"/>
        <v>10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65</v>
      </c>
      <c r="F37" s="70">
        <f>SUM(F24:F36)</f>
        <v>6</v>
      </c>
      <c r="G37" s="70">
        <f>SUM(G24:G36)</f>
        <v>0</v>
      </c>
      <c r="H37" s="71">
        <f t="shared" si="0"/>
        <v>71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100</v>
      </c>
      <c r="F52" s="74">
        <f>F23+F37+F51</f>
        <v>12</v>
      </c>
      <c r="G52" s="74">
        <f>G23+G37+G51</f>
        <v>0</v>
      </c>
      <c r="H52" s="75">
        <f>H51+H37+H23</f>
        <v>112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21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207</v>
      </c>
      <c r="F10" s="64">
        <v>36</v>
      </c>
      <c r="G10" s="64">
        <v>4</v>
      </c>
      <c r="H10" s="65">
        <f t="shared" ref="H10:H37" si="0">SUM(E10:G10)</f>
        <v>247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10</v>
      </c>
      <c r="F11" s="64">
        <v>0</v>
      </c>
      <c r="G11" s="64">
        <v>0</v>
      </c>
      <c r="H11" s="65">
        <f t="shared" si="0"/>
        <v>10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6</v>
      </c>
      <c r="F12" s="64">
        <v>0</v>
      </c>
      <c r="G12" s="64">
        <v>0</v>
      </c>
      <c r="H12" s="65">
        <f t="shared" si="0"/>
        <v>6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9</v>
      </c>
      <c r="F13" s="64">
        <v>1</v>
      </c>
      <c r="G13" s="64">
        <v>0</v>
      </c>
      <c r="H13" s="65">
        <f t="shared" si="0"/>
        <v>10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10</v>
      </c>
      <c r="F14" s="64">
        <v>3</v>
      </c>
      <c r="G14" s="64">
        <v>0</v>
      </c>
      <c r="H14" s="65">
        <f t="shared" si="0"/>
        <v>13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7</v>
      </c>
      <c r="F15" s="64">
        <v>0</v>
      </c>
      <c r="G15" s="64">
        <v>0</v>
      </c>
      <c r="H15" s="65">
        <f t="shared" si="0"/>
        <v>7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86</v>
      </c>
      <c r="F16" s="64">
        <v>7</v>
      </c>
      <c r="G16" s="64">
        <v>1</v>
      </c>
      <c r="H16" s="65">
        <f t="shared" si="0"/>
        <v>94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10</v>
      </c>
      <c r="F17" s="64">
        <v>1</v>
      </c>
      <c r="G17" s="64">
        <v>0</v>
      </c>
      <c r="H17" s="65">
        <f t="shared" si="0"/>
        <v>11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3</v>
      </c>
      <c r="F18" s="64">
        <v>0</v>
      </c>
      <c r="G18" s="64">
        <v>0</v>
      </c>
      <c r="H18" s="65">
        <f t="shared" si="0"/>
        <v>3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11</v>
      </c>
      <c r="F19" s="64">
        <v>0</v>
      </c>
      <c r="G19" s="64">
        <v>0</v>
      </c>
      <c r="H19" s="65">
        <f t="shared" si="0"/>
        <v>11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1</v>
      </c>
      <c r="F20" s="64">
        <v>0</v>
      </c>
      <c r="G20" s="64">
        <v>0</v>
      </c>
      <c r="H20" s="65">
        <f t="shared" si="0"/>
        <v>1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8</v>
      </c>
      <c r="F21" s="64">
        <v>0</v>
      </c>
      <c r="G21" s="64">
        <v>0</v>
      </c>
      <c r="H21" s="65">
        <f t="shared" si="0"/>
        <v>8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7</v>
      </c>
      <c r="F22" s="64">
        <v>0</v>
      </c>
      <c r="G22" s="64">
        <v>0</v>
      </c>
      <c r="H22" s="65">
        <f t="shared" si="0"/>
        <v>7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375</v>
      </c>
      <c r="F23" s="70">
        <f>SUM(F10:F22)</f>
        <v>48</v>
      </c>
      <c r="G23" s="70">
        <f>SUM(G10:G22)</f>
        <v>5</v>
      </c>
      <c r="H23" s="71">
        <f t="shared" si="0"/>
        <v>428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284</v>
      </c>
      <c r="F24" s="64">
        <v>30</v>
      </c>
      <c r="G24" s="64">
        <v>3</v>
      </c>
      <c r="H24" s="65">
        <f t="shared" si="0"/>
        <v>317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11</v>
      </c>
      <c r="F25" s="64">
        <v>2</v>
      </c>
      <c r="G25" s="64">
        <v>0</v>
      </c>
      <c r="H25" s="65">
        <f t="shared" si="0"/>
        <v>13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9</v>
      </c>
      <c r="F26" s="64">
        <v>3</v>
      </c>
      <c r="G26" s="64">
        <v>0</v>
      </c>
      <c r="H26" s="65">
        <f t="shared" si="0"/>
        <v>12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13</v>
      </c>
      <c r="F27" s="64">
        <v>2</v>
      </c>
      <c r="G27" s="64">
        <v>0</v>
      </c>
      <c r="H27" s="65">
        <f t="shared" si="0"/>
        <v>15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11</v>
      </c>
      <c r="F28" s="64">
        <v>3</v>
      </c>
      <c r="G28" s="64">
        <v>0</v>
      </c>
      <c r="H28" s="65">
        <f t="shared" si="0"/>
        <v>14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19</v>
      </c>
      <c r="F29" s="64">
        <v>2</v>
      </c>
      <c r="G29" s="64">
        <v>0</v>
      </c>
      <c r="H29" s="65">
        <f t="shared" si="0"/>
        <v>21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22</v>
      </c>
      <c r="F30" s="64">
        <v>1</v>
      </c>
      <c r="G30" s="64">
        <v>0</v>
      </c>
      <c r="H30" s="65">
        <f t="shared" si="0"/>
        <v>23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15</v>
      </c>
      <c r="F31" s="64">
        <v>0</v>
      </c>
      <c r="G31" s="64">
        <v>0</v>
      </c>
      <c r="H31" s="65">
        <f t="shared" si="0"/>
        <v>15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4</v>
      </c>
      <c r="F32" s="64">
        <v>0</v>
      </c>
      <c r="G32" s="64">
        <v>0</v>
      </c>
      <c r="H32" s="65">
        <f t="shared" si="0"/>
        <v>4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3</v>
      </c>
      <c r="F33" s="64">
        <v>0</v>
      </c>
      <c r="G33" s="64">
        <v>0</v>
      </c>
      <c r="H33" s="65">
        <f t="shared" si="0"/>
        <v>3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3</v>
      </c>
      <c r="F34" s="64">
        <v>0</v>
      </c>
      <c r="G34" s="64">
        <v>0</v>
      </c>
      <c r="H34" s="65">
        <f t="shared" si="0"/>
        <v>3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14</v>
      </c>
      <c r="F35" s="64">
        <v>0</v>
      </c>
      <c r="G35" s="64">
        <v>0</v>
      </c>
      <c r="H35" s="65">
        <f t="shared" si="0"/>
        <v>14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4</v>
      </c>
      <c r="F36" s="64">
        <v>0</v>
      </c>
      <c r="G36" s="64">
        <v>0</v>
      </c>
      <c r="H36" s="65">
        <f t="shared" si="0"/>
        <v>4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412</v>
      </c>
      <c r="F37" s="70">
        <f>SUM(F24:F36)</f>
        <v>43</v>
      </c>
      <c r="G37" s="70">
        <f>SUM(G24:G36)</f>
        <v>3</v>
      </c>
      <c r="H37" s="71">
        <f t="shared" si="0"/>
        <v>458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787</v>
      </c>
      <c r="F52" s="74">
        <f>F23+F37+F51</f>
        <v>91</v>
      </c>
      <c r="G52" s="74">
        <f>G23+G37+G51</f>
        <v>8</v>
      </c>
      <c r="H52" s="75">
        <f>H51+H37+H23</f>
        <v>886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75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26</v>
      </c>
      <c r="F10" s="64">
        <v>2</v>
      </c>
      <c r="G10" s="64">
        <v>0</v>
      </c>
      <c r="H10" s="65">
        <f t="shared" ref="H10:H37" si="0">SUM(E10:G10)</f>
        <v>28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2</v>
      </c>
      <c r="F11" s="64">
        <v>0</v>
      </c>
      <c r="G11" s="64">
        <v>0</v>
      </c>
      <c r="H11" s="65">
        <f t="shared" si="0"/>
        <v>2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1</v>
      </c>
      <c r="F12" s="64">
        <v>0</v>
      </c>
      <c r="G12" s="64">
        <v>0</v>
      </c>
      <c r="H12" s="65">
        <f t="shared" si="0"/>
        <v>1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2</v>
      </c>
      <c r="F13" s="64">
        <v>0</v>
      </c>
      <c r="G13" s="64">
        <v>0</v>
      </c>
      <c r="H13" s="65">
        <f t="shared" si="0"/>
        <v>2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0</v>
      </c>
      <c r="F14" s="64">
        <v>0</v>
      </c>
      <c r="G14" s="64">
        <v>0</v>
      </c>
      <c r="H14" s="65">
        <f t="shared" si="0"/>
        <v>0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0</v>
      </c>
      <c r="F15" s="64">
        <v>0</v>
      </c>
      <c r="G15" s="64">
        <v>0</v>
      </c>
      <c r="H15" s="65">
        <f t="shared" si="0"/>
        <v>0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1</v>
      </c>
      <c r="F16" s="64">
        <v>0</v>
      </c>
      <c r="G16" s="64">
        <v>0</v>
      </c>
      <c r="H16" s="65">
        <f t="shared" si="0"/>
        <v>1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6</v>
      </c>
      <c r="F17" s="64">
        <v>0</v>
      </c>
      <c r="G17" s="64">
        <v>0</v>
      </c>
      <c r="H17" s="65">
        <f t="shared" si="0"/>
        <v>6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0</v>
      </c>
      <c r="F19" s="64">
        <v>0</v>
      </c>
      <c r="G19" s="64">
        <v>0</v>
      </c>
      <c r="H19" s="65">
        <f t="shared" si="0"/>
        <v>0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1</v>
      </c>
      <c r="F20" s="64">
        <v>0</v>
      </c>
      <c r="G20" s="64">
        <v>0</v>
      </c>
      <c r="H20" s="65">
        <f t="shared" si="0"/>
        <v>1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1</v>
      </c>
      <c r="F21" s="64">
        <v>0</v>
      </c>
      <c r="G21" s="64">
        <v>0</v>
      </c>
      <c r="H21" s="65">
        <f t="shared" si="0"/>
        <v>1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2</v>
      </c>
      <c r="F22" s="64">
        <v>0</v>
      </c>
      <c r="G22" s="64">
        <v>0</v>
      </c>
      <c r="H22" s="65">
        <f t="shared" si="0"/>
        <v>2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42</v>
      </c>
      <c r="F23" s="70">
        <f>SUM(F10:F22)</f>
        <v>2</v>
      </c>
      <c r="G23" s="70">
        <f>SUM(G10:G22)</f>
        <v>0</v>
      </c>
      <c r="H23" s="71">
        <f t="shared" si="0"/>
        <v>44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47</v>
      </c>
      <c r="F24" s="64">
        <v>3</v>
      </c>
      <c r="G24" s="64">
        <v>0</v>
      </c>
      <c r="H24" s="65">
        <f t="shared" si="0"/>
        <v>50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1</v>
      </c>
      <c r="F25" s="64">
        <v>0</v>
      </c>
      <c r="G25" s="64">
        <v>0</v>
      </c>
      <c r="H25" s="65">
        <f t="shared" si="0"/>
        <v>1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0</v>
      </c>
      <c r="F26" s="64">
        <v>0</v>
      </c>
      <c r="G26" s="64">
        <v>0</v>
      </c>
      <c r="H26" s="65">
        <f t="shared" si="0"/>
        <v>0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1</v>
      </c>
      <c r="F27" s="64">
        <v>0</v>
      </c>
      <c r="G27" s="64">
        <v>0</v>
      </c>
      <c r="H27" s="65">
        <f t="shared" si="0"/>
        <v>1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4</v>
      </c>
      <c r="F28" s="64">
        <v>0</v>
      </c>
      <c r="G28" s="64">
        <v>0</v>
      </c>
      <c r="H28" s="65">
        <f t="shared" si="0"/>
        <v>4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2</v>
      </c>
      <c r="F29" s="64">
        <v>0</v>
      </c>
      <c r="G29" s="64">
        <v>0</v>
      </c>
      <c r="H29" s="65">
        <f t="shared" si="0"/>
        <v>2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2</v>
      </c>
      <c r="F30" s="64">
        <v>0</v>
      </c>
      <c r="G30" s="64">
        <v>0</v>
      </c>
      <c r="H30" s="65">
        <f t="shared" si="0"/>
        <v>2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3</v>
      </c>
      <c r="F31" s="64">
        <v>0</v>
      </c>
      <c r="G31" s="64">
        <v>0</v>
      </c>
      <c r="H31" s="65">
        <f t="shared" si="0"/>
        <v>3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0</v>
      </c>
      <c r="F32" s="64">
        <v>0</v>
      </c>
      <c r="G32" s="64">
        <v>0</v>
      </c>
      <c r="H32" s="65">
        <f t="shared" si="0"/>
        <v>0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1</v>
      </c>
      <c r="F33" s="64">
        <v>0</v>
      </c>
      <c r="G33" s="64">
        <v>0</v>
      </c>
      <c r="H33" s="65">
        <f t="shared" si="0"/>
        <v>1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2</v>
      </c>
      <c r="F34" s="64">
        <v>0</v>
      </c>
      <c r="G34" s="64">
        <v>0</v>
      </c>
      <c r="H34" s="65">
        <f t="shared" si="0"/>
        <v>2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4</v>
      </c>
      <c r="F35" s="64">
        <v>0</v>
      </c>
      <c r="G35" s="64">
        <v>0</v>
      </c>
      <c r="H35" s="65">
        <f t="shared" si="0"/>
        <v>4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4</v>
      </c>
      <c r="F36" s="64">
        <v>0</v>
      </c>
      <c r="G36" s="64">
        <v>0</v>
      </c>
      <c r="H36" s="65">
        <f t="shared" si="0"/>
        <v>4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71</v>
      </c>
      <c r="F37" s="70">
        <f>SUM(F24:F36)</f>
        <v>3</v>
      </c>
      <c r="G37" s="70">
        <f>SUM(G24:G36)</f>
        <v>0</v>
      </c>
      <c r="H37" s="71">
        <f t="shared" si="0"/>
        <v>74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113</v>
      </c>
      <c r="F52" s="74">
        <f>F23+F37+F51</f>
        <v>5</v>
      </c>
      <c r="G52" s="74">
        <f>G23+G37+G51</f>
        <v>0</v>
      </c>
      <c r="H52" s="75">
        <f>H51+H37+H23</f>
        <v>118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23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30</v>
      </c>
      <c r="F10" s="64">
        <v>2</v>
      </c>
      <c r="G10" s="64">
        <v>0</v>
      </c>
      <c r="H10" s="65">
        <f t="shared" ref="H10:H37" si="0">SUM(E10:G10)</f>
        <v>32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0</v>
      </c>
      <c r="F11" s="64">
        <v>0</v>
      </c>
      <c r="G11" s="64">
        <v>0</v>
      </c>
      <c r="H11" s="65">
        <f t="shared" si="0"/>
        <v>0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1</v>
      </c>
      <c r="F12" s="64">
        <v>0</v>
      </c>
      <c r="G12" s="64">
        <v>0</v>
      </c>
      <c r="H12" s="65">
        <f t="shared" si="0"/>
        <v>1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0</v>
      </c>
      <c r="F13" s="64">
        <v>0</v>
      </c>
      <c r="G13" s="64">
        <v>0</v>
      </c>
      <c r="H13" s="65">
        <f t="shared" si="0"/>
        <v>0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0</v>
      </c>
      <c r="F14" s="64">
        <v>0</v>
      </c>
      <c r="G14" s="64">
        <v>0</v>
      </c>
      <c r="H14" s="65">
        <f t="shared" si="0"/>
        <v>0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2</v>
      </c>
      <c r="F15" s="64">
        <v>0</v>
      </c>
      <c r="G15" s="64">
        <v>0</v>
      </c>
      <c r="H15" s="65">
        <f t="shared" si="0"/>
        <v>2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1</v>
      </c>
      <c r="F16" s="64">
        <v>0</v>
      </c>
      <c r="G16" s="64">
        <v>0</v>
      </c>
      <c r="H16" s="65">
        <f t="shared" si="0"/>
        <v>1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3</v>
      </c>
      <c r="F17" s="64">
        <v>1</v>
      </c>
      <c r="G17" s="64">
        <v>0</v>
      </c>
      <c r="H17" s="65">
        <f t="shared" si="0"/>
        <v>4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1</v>
      </c>
      <c r="F19" s="64">
        <v>1</v>
      </c>
      <c r="G19" s="64">
        <v>0</v>
      </c>
      <c r="H19" s="65">
        <f t="shared" si="0"/>
        <v>2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0</v>
      </c>
      <c r="F20" s="64">
        <v>0</v>
      </c>
      <c r="G20" s="64">
        <v>0</v>
      </c>
      <c r="H20" s="65">
        <f t="shared" si="0"/>
        <v>0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0</v>
      </c>
      <c r="F21" s="64">
        <v>0</v>
      </c>
      <c r="G21" s="64">
        <v>0</v>
      </c>
      <c r="H21" s="65">
        <f t="shared" si="0"/>
        <v>0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1</v>
      </c>
      <c r="F22" s="64">
        <v>0</v>
      </c>
      <c r="G22" s="64">
        <v>0</v>
      </c>
      <c r="H22" s="65">
        <f t="shared" si="0"/>
        <v>1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39</v>
      </c>
      <c r="F23" s="70">
        <f>SUM(F10:F22)</f>
        <v>4</v>
      </c>
      <c r="G23" s="70">
        <f>SUM(G10:G22)</f>
        <v>0</v>
      </c>
      <c r="H23" s="71">
        <f t="shared" si="0"/>
        <v>43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50</v>
      </c>
      <c r="F24" s="64">
        <v>2</v>
      </c>
      <c r="G24" s="64">
        <v>0</v>
      </c>
      <c r="H24" s="65">
        <f t="shared" si="0"/>
        <v>52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2</v>
      </c>
      <c r="F25" s="64">
        <v>0</v>
      </c>
      <c r="G25" s="64">
        <v>0</v>
      </c>
      <c r="H25" s="65">
        <f t="shared" si="0"/>
        <v>2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0</v>
      </c>
      <c r="F26" s="64">
        <v>0</v>
      </c>
      <c r="G26" s="64">
        <v>0</v>
      </c>
      <c r="H26" s="65">
        <f t="shared" si="0"/>
        <v>0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1</v>
      </c>
      <c r="F27" s="64">
        <v>0</v>
      </c>
      <c r="G27" s="64">
        <v>0</v>
      </c>
      <c r="H27" s="65">
        <f t="shared" si="0"/>
        <v>1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4</v>
      </c>
      <c r="F28" s="64">
        <v>1</v>
      </c>
      <c r="G28" s="64">
        <v>0</v>
      </c>
      <c r="H28" s="65">
        <f t="shared" si="0"/>
        <v>5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0</v>
      </c>
      <c r="F29" s="64">
        <v>0</v>
      </c>
      <c r="G29" s="64">
        <v>0</v>
      </c>
      <c r="H29" s="65">
        <f t="shared" si="0"/>
        <v>0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1</v>
      </c>
      <c r="F30" s="64">
        <v>0</v>
      </c>
      <c r="G30" s="64">
        <v>0</v>
      </c>
      <c r="H30" s="65">
        <f t="shared" si="0"/>
        <v>1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5</v>
      </c>
      <c r="F31" s="64">
        <v>0</v>
      </c>
      <c r="G31" s="64">
        <v>0</v>
      </c>
      <c r="H31" s="65">
        <f t="shared" si="0"/>
        <v>5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0</v>
      </c>
      <c r="F32" s="64">
        <v>0</v>
      </c>
      <c r="G32" s="64">
        <v>0</v>
      </c>
      <c r="H32" s="65">
        <f t="shared" si="0"/>
        <v>0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2</v>
      </c>
      <c r="F33" s="64">
        <v>0</v>
      </c>
      <c r="G33" s="64">
        <v>0</v>
      </c>
      <c r="H33" s="65">
        <f t="shared" si="0"/>
        <v>2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0</v>
      </c>
      <c r="F34" s="64">
        <v>0</v>
      </c>
      <c r="G34" s="64">
        <v>0</v>
      </c>
      <c r="H34" s="65">
        <f t="shared" si="0"/>
        <v>0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1</v>
      </c>
      <c r="F35" s="64">
        <v>0</v>
      </c>
      <c r="G35" s="64">
        <v>0</v>
      </c>
      <c r="H35" s="65">
        <f t="shared" si="0"/>
        <v>1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2</v>
      </c>
      <c r="F36" s="64">
        <v>0</v>
      </c>
      <c r="G36" s="64">
        <v>0</v>
      </c>
      <c r="H36" s="65">
        <f t="shared" si="0"/>
        <v>2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68</v>
      </c>
      <c r="F37" s="70">
        <f>SUM(F24:F36)</f>
        <v>3</v>
      </c>
      <c r="G37" s="70">
        <f>SUM(G24:G36)</f>
        <v>0</v>
      </c>
      <c r="H37" s="71">
        <f t="shared" si="0"/>
        <v>71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107</v>
      </c>
      <c r="F52" s="74">
        <f>F23+F37+F51</f>
        <v>7</v>
      </c>
      <c r="G52" s="74">
        <f>G23+G37+G51</f>
        <v>0</v>
      </c>
      <c r="H52" s="75">
        <f>H51+H37+H23</f>
        <v>114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21"/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30" customHeight="1">
      <c r="A2" s="53"/>
      <c r="B2" s="53" t="s">
        <v>1</v>
      </c>
      <c r="C2" s="53"/>
      <c r="D2" s="53"/>
      <c r="E2" s="54" t="s">
        <v>2</v>
      </c>
      <c r="F2" s="53"/>
      <c r="G2" s="53"/>
      <c r="H2" s="54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30" customHeight="1">
      <c r="A3" s="53"/>
      <c r="B3" s="53" t="s">
        <v>3</v>
      </c>
      <c r="C3" s="53"/>
      <c r="D3" s="53"/>
      <c r="E3" s="55" t="s">
        <v>25</v>
      </c>
      <c r="F3" s="55"/>
      <c r="G3" s="53"/>
      <c r="H3" s="54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0" customHeight="1">
      <c r="A4" s="53"/>
      <c r="B4" s="53" t="s">
        <v>5</v>
      </c>
      <c r="C4" s="53"/>
      <c r="D4" s="53"/>
      <c r="E4" s="56" t="s">
        <v>77</v>
      </c>
      <c r="F4" s="58">
        <v>2022</v>
      </c>
      <c r="G4" s="53"/>
      <c r="H4" s="54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9.5" customHeight="1">
      <c r="A5" s="53"/>
      <c r="B5" s="57"/>
      <c r="C5" s="53"/>
      <c r="D5" s="53"/>
      <c r="E5" s="53"/>
      <c r="F5" s="53"/>
      <c r="G5" s="53"/>
      <c r="H5" s="54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49.5" customHeight="1">
      <c r="A6" s="53"/>
      <c r="B6" s="13" t="s">
        <v>6</v>
      </c>
      <c r="C6" s="13"/>
      <c r="D6" s="13"/>
      <c r="E6" s="13"/>
      <c r="F6" s="13"/>
      <c r="G6" s="13"/>
      <c r="H6" s="1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49.5" customHeight="1">
      <c r="A7" s="53"/>
      <c r="B7" s="54" t="s">
        <v>78</v>
      </c>
      <c r="C7" s="53"/>
      <c r="D7" s="53"/>
      <c r="E7" s="53"/>
      <c r="F7" s="53"/>
      <c r="G7" s="53"/>
      <c r="H7" s="54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9.75" customHeight="1">
      <c r="A8" s="60"/>
      <c r="B8" s="6" t="s">
        <v>79</v>
      </c>
      <c r="C8" s="14"/>
      <c r="D8" s="14"/>
      <c r="E8" s="14" t="s">
        <v>9</v>
      </c>
      <c r="F8" s="14"/>
      <c r="G8" s="14"/>
      <c r="H8" s="16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39.75" customHeight="1">
      <c r="A9" s="60"/>
      <c r="B9" s="18"/>
      <c r="C9" s="3"/>
      <c r="D9" s="3"/>
      <c r="E9" s="59" t="s">
        <v>16</v>
      </c>
      <c r="F9" s="59" t="s">
        <v>17</v>
      </c>
      <c r="G9" s="59" t="s">
        <v>18</v>
      </c>
      <c r="H9" s="29" t="s">
        <v>10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24.75" customHeight="1">
      <c r="A10" s="60"/>
      <c r="B10" s="61"/>
      <c r="C10" s="62"/>
      <c r="D10" s="63">
        <v>13</v>
      </c>
      <c r="E10" s="64">
        <v>89</v>
      </c>
      <c r="F10" s="64">
        <v>15</v>
      </c>
      <c r="G10" s="64">
        <v>0</v>
      </c>
      <c r="H10" s="65">
        <f t="shared" ref="H10:H37" si="0">SUM(E10:G10)</f>
        <v>104</v>
      </c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24.75" customHeight="1">
      <c r="A11" s="60"/>
      <c r="B11" s="61"/>
      <c r="C11" s="66" t="s">
        <v>80</v>
      </c>
      <c r="D11" s="67">
        <v>12</v>
      </c>
      <c r="E11" s="64">
        <v>2</v>
      </c>
      <c r="F11" s="64">
        <v>0</v>
      </c>
      <c r="G11" s="64">
        <v>0</v>
      </c>
      <c r="H11" s="65">
        <f t="shared" si="0"/>
        <v>2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61" t="s">
        <v>81</v>
      </c>
      <c r="C12" s="68"/>
      <c r="D12" s="67">
        <v>11</v>
      </c>
      <c r="E12" s="64">
        <v>3</v>
      </c>
      <c r="F12" s="64">
        <v>1</v>
      </c>
      <c r="G12" s="64">
        <v>0</v>
      </c>
      <c r="H12" s="65">
        <f t="shared" si="0"/>
        <v>4</v>
      </c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82</v>
      </c>
      <c r="C13" s="62"/>
      <c r="D13" s="67">
        <v>10</v>
      </c>
      <c r="E13" s="64">
        <v>2</v>
      </c>
      <c r="F13" s="64">
        <v>2</v>
      </c>
      <c r="G13" s="64">
        <v>0</v>
      </c>
      <c r="H13" s="65">
        <f t="shared" si="0"/>
        <v>4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81</v>
      </c>
      <c r="C14" s="66"/>
      <c r="D14" s="67">
        <v>9</v>
      </c>
      <c r="E14" s="64">
        <v>0</v>
      </c>
      <c r="F14" s="64">
        <v>0</v>
      </c>
      <c r="G14" s="64">
        <v>0</v>
      </c>
      <c r="H14" s="65">
        <f t="shared" si="0"/>
        <v>0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83</v>
      </c>
      <c r="C15" s="66" t="s">
        <v>84</v>
      </c>
      <c r="D15" s="67">
        <v>8</v>
      </c>
      <c r="E15" s="64">
        <v>1</v>
      </c>
      <c r="F15" s="64">
        <v>0</v>
      </c>
      <c r="G15" s="64">
        <v>0</v>
      </c>
      <c r="H15" s="65">
        <f t="shared" si="0"/>
        <v>1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85</v>
      </c>
      <c r="C16" s="66"/>
      <c r="D16" s="67">
        <v>7</v>
      </c>
      <c r="E16" s="64">
        <v>0</v>
      </c>
      <c r="F16" s="64">
        <v>0</v>
      </c>
      <c r="G16" s="64">
        <v>0</v>
      </c>
      <c r="H16" s="65">
        <f t="shared" si="0"/>
        <v>0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1" t="s">
        <v>86</v>
      </c>
      <c r="C17" s="68"/>
      <c r="D17" s="67">
        <v>6</v>
      </c>
      <c r="E17" s="64">
        <v>0</v>
      </c>
      <c r="F17" s="64">
        <v>0</v>
      </c>
      <c r="G17" s="64">
        <v>0</v>
      </c>
      <c r="H17" s="65">
        <f t="shared" si="0"/>
        <v>0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61" t="s">
        <v>87</v>
      </c>
      <c r="C18" s="62"/>
      <c r="D18" s="67">
        <v>5</v>
      </c>
      <c r="E18" s="64">
        <v>0</v>
      </c>
      <c r="F18" s="64">
        <v>0</v>
      </c>
      <c r="G18" s="64">
        <v>0</v>
      </c>
      <c r="H18" s="65">
        <f t="shared" si="0"/>
        <v>0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81</v>
      </c>
      <c r="C19" s="66"/>
      <c r="D19" s="67">
        <v>4</v>
      </c>
      <c r="E19" s="64">
        <v>0</v>
      </c>
      <c r="F19" s="64">
        <v>0</v>
      </c>
      <c r="G19" s="64">
        <v>0</v>
      </c>
      <c r="H19" s="65">
        <f t="shared" si="0"/>
        <v>0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/>
      <c r="C20" s="66" t="s">
        <v>81</v>
      </c>
      <c r="D20" s="67">
        <v>3</v>
      </c>
      <c r="E20" s="64">
        <v>0</v>
      </c>
      <c r="F20" s="64">
        <v>0</v>
      </c>
      <c r="G20" s="64">
        <v>0</v>
      </c>
      <c r="H20" s="65">
        <f t="shared" si="0"/>
        <v>0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/>
      <c r="C21" s="66"/>
      <c r="D21" s="67">
        <v>2</v>
      </c>
      <c r="E21" s="64">
        <v>0</v>
      </c>
      <c r="F21" s="64">
        <v>0</v>
      </c>
      <c r="G21" s="64">
        <v>0</v>
      </c>
      <c r="H21" s="65">
        <f t="shared" si="0"/>
        <v>0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9"/>
      <c r="C22" s="68"/>
      <c r="D22" s="67">
        <v>1</v>
      </c>
      <c r="E22" s="64">
        <v>3</v>
      </c>
      <c r="F22" s="64">
        <v>0</v>
      </c>
      <c r="G22" s="64">
        <v>0</v>
      </c>
      <c r="H22" s="65">
        <f t="shared" si="0"/>
        <v>3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18" t="s">
        <v>88</v>
      </c>
      <c r="C23" s="3"/>
      <c r="D23" s="17"/>
      <c r="E23" s="70">
        <f>SUM(E10:E22)</f>
        <v>100</v>
      </c>
      <c r="F23" s="70">
        <f>SUM(F10:F22)</f>
        <v>18</v>
      </c>
      <c r="G23" s="70">
        <f>SUM(G10:G22)</f>
        <v>0</v>
      </c>
      <c r="H23" s="71">
        <f t="shared" si="0"/>
        <v>118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/>
      <c r="C24" s="62"/>
      <c r="D24" s="63">
        <v>13</v>
      </c>
      <c r="E24" s="64">
        <v>127</v>
      </c>
      <c r="F24" s="64">
        <v>10</v>
      </c>
      <c r="G24" s="64">
        <v>0</v>
      </c>
      <c r="H24" s="65">
        <f t="shared" si="0"/>
        <v>137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/>
      <c r="C25" s="66" t="s">
        <v>80</v>
      </c>
      <c r="D25" s="67">
        <v>12</v>
      </c>
      <c r="E25" s="64">
        <v>1</v>
      </c>
      <c r="F25" s="64">
        <v>0</v>
      </c>
      <c r="G25" s="64">
        <v>0</v>
      </c>
      <c r="H25" s="65">
        <f t="shared" si="0"/>
        <v>1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1" t="s">
        <v>87</v>
      </c>
      <c r="C26" s="68"/>
      <c r="D26" s="67">
        <v>11</v>
      </c>
      <c r="E26" s="64">
        <v>5</v>
      </c>
      <c r="F26" s="64">
        <v>0</v>
      </c>
      <c r="G26" s="64">
        <v>0</v>
      </c>
      <c r="H26" s="65">
        <f t="shared" si="0"/>
        <v>5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1" t="s">
        <v>89</v>
      </c>
      <c r="C27" s="62"/>
      <c r="D27" s="67">
        <v>10</v>
      </c>
      <c r="E27" s="64">
        <v>3</v>
      </c>
      <c r="F27" s="64">
        <v>0</v>
      </c>
      <c r="G27" s="64">
        <v>0</v>
      </c>
      <c r="H27" s="65">
        <f t="shared" si="0"/>
        <v>3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t="24.75" customHeight="1">
      <c r="A28" s="60"/>
      <c r="B28" s="61" t="s">
        <v>80</v>
      </c>
      <c r="C28" s="66"/>
      <c r="D28" s="67">
        <v>9</v>
      </c>
      <c r="E28" s="64">
        <v>7</v>
      </c>
      <c r="F28" s="64">
        <v>3</v>
      </c>
      <c r="G28" s="64">
        <v>0</v>
      </c>
      <c r="H28" s="65">
        <f t="shared" si="0"/>
        <v>10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24.75" customHeight="1">
      <c r="A29" s="60"/>
      <c r="B29" s="61" t="s">
        <v>82</v>
      </c>
      <c r="C29" s="66" t="s">
        <v>84</v>
      </c>
      <c r="D29" s="67">
        <v>8</v>
      </c>
      <c r="E29" s="64">
        <v>2</v>
      </c>
      <c r="F29" s="64">
        <v>0</v>
      </c>
      <c r="G29" s="64">
        <v>0</v>
      </c>
      <c r="H29" s="65">
        <f t="shared" si="0"/>
        <v>2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24.75" customHeight="1">
      <c r="A30" s="60"/>
      <c r="B30" s="61" t="s">
        <v>85</v>
      </c>
      <c r="C30" s="66"/>
      <c r="D30" s="67">
        <v>7</v>
      </c>
      <c r="E30" s="64">
        <v>1</v>
      </c>
      <c r="F30" s="64">
        <v>0</v>
      </c>
      <c r="G30" s="64">
        <v>0</v>
      </c>
      <c r="H30" s="65">
        <f t="shared" si="0"/>
        <v>1</v>
      </c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24.75" customHeight="1">
      <c r="A31" s="60"/>
      <c r="B31" s="61" t="s">
        <v>80</v>
      </c>
      <c r="C31" s="68"/>
      <c r="D31" s="67">
        <v>6</v>
      </c>
      <c r="E31" s="64">
        <v>0</v>
      </c>
      <c r="F31" s="64">
        <v>0</v>
      </c>
      <c r="G31" s="64">
        <v>0</v>
      </c>
      <c r="H31" s="65">
        <f t="shared" si="0"/>
        <v>0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ht="24.75" customHeight="1">
      <c r="A32" s="60"/>
      <c r="B32" s="61" t="s">
        <v>90</v>
      </c>
      <c r="C32" s="62"/>
      <c r="D32" s="67">
        <v>5</v>
      </c>
      <c r="E32" s="64">
        <v>0</v>
      </c>
      <c r="F32" s="64">
        <v>0</v>
      </c>
      <c r="G32" s="64">
        <v>0</v>
      </c>
      <c r="H32" s="65">
        <f t="shared" si="0"/>
        <v>0</v>
      </c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24.75" customHeight="1">
      <c r="A33" s="60"/>
      <c r="B33" s="61"/>
      <c r="C33" s="66"/>
      <c r="D33" s="67">
        <v>4</v>
      </c>
      <c r="E33" s="64">
        <v>0</v>
      </c>
      <c r="F33" s="64">
        <v>0</v>
      </c>
      <c r="G33" s="64">
        <v>0</v>
      </c>
      <c r="H33" s="65">
        <f t="shared" si="0"/>
        <v>0</v>
      </c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24.75" customHeight="1">
      <c r="A34" s="60"/>
      <c r="B34" s="61"/>
      <c r="C34" s="66" t="s">
        <v>81</v>
      </c>
      <c r="D34" s="67">
        <v>3</v>
      </c>
      <c r="E34" s="64">
        <v>0</v>
      </c>
      <c r="F34" s="64">
        <v>0</v>
      </c>
      <c r="G34" s="64">
        <v>0</v>
      </c>
      <c r="H34" s="65">
        <f t="shared" si="0"/>
        <v>0</v>
      </c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24.75" customHeight="1">
      <c r="A35" s="60"/>
      <c r="B35" s="61"/>
      <c r="C35" s="66"/>
      <c r="D35" s="67">
        <v>2</v>
      </c>
      <c r="E35" s="64">
        <v>0</v>
      </c>
      <c r="F35" s="64">
        <v>0</v>
      </c>
      <c r="G35" s="64">
        <v>0</v>
      </c>
      <c r="H35" s="65">
        <f t="shared" si="0"/>
        <v>0</v>
      </c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ht="24.75" customHeight="1">
      <c r="A36" s="60"/>
      <c r="B36" s="69"/>
      <c r="C36" s="68"/>
      <c r="D36" s="67">
        <v>1</v>
      </c>
      <c r="E36" s="64">
        <v>12</v>
      </c>
      <c r="F36" s="64">
        <v>0</v>
      </c>
      <c r="G36" s="64">
        <v>0</v>
      </c>
      <c r="H36" s="65">
        <f t="shared" si="0"/>
        <v>12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ht="24.75" customHeight="1">
      <c r="A37" s="60"/>
      <c r="B37" s="18" t="s">
        <v>91</v>
      </c>
      <c r="C37" s="3"/>
      <c r="D37" s="17"/>
      <c r="E37" s="70">
        <f>SUM(E24:E36)</f>
        <v>158</v>
      </c>
      <c r="F37" s="70">
        <f>SUM(F24:F36)</f>
        <v>13</v>
      </c>
      <c r="G37" s="70">
        <f>SUM(G24:G36)</f>
        <v>0</v>
      </c>
      <c r="H37" s="71">
        <f t="shared" si="0"/>
        <v>171</v>
      </c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24.75" customHeight="1">
      <c r="A38" s="60"/>
      <c r="B38" s="61"/>
      <c r="C38" s="62"/>
      <c r="D38" s="63">
        <v>13</v>
      </c>
      <c r="E38" s="64">
        <v>0</v>
      </c>
      <c r="F38" s="64">
        <v>0</v>
      </c>
      <c r="G38" s="64">
        <v>0</v>
      </c>
      <c r="H38" s="65">
        <v>0</v>
      </c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1:20" ht="24.75" customHeight="1">
      <c r="A39" s="60"/>
      <c r="B39" s="61"/>
      <c r="C39" s="66" t="s">
        <v>80</v>
      </c>
      <c r="D39" s="67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1:20" ht="24.75" customHeight="1">
      <c r="A40" s="60"/>
      <c r="B40" s="61" t="s">
        <v>81</v>
      </c>
      <c r="C40" s="68"/>
      <c r="D40" s="67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4.75" customHeight="1">
      <c r="A41" s="60"/>
      <c r="B41" s="61" t="s">
        <v>92</v>
      </c>
      <c r="C41" s="62"/>
      <c r="D41" s="67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24.75" customHeight="1">
      <c r="A42" s="60"/>
      <c r="B42" s="61" t="s">
        <v>93</v>
      </c>
      <c r="C42" s="66"/>
      <c r="D42" s="67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4.75" customHeight="1">
      <c r="A43" s="60"/>
      <c r="B43" s="61" t="s">
        <v>85</v>
      </c>
      <c r="C43" s="66" t="s">
        <v>84</v>
      </c>
      <c r="D43" s="67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ht="24.75" customHeight="1">
      <c r="A44" s="60"/>
      <c r="B44" s="61" t="s">
        <v>83</v>
      </c>
      <c r="C44" s="66"/>
      <c r="D44" s="67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ht="24.75" customHeight="1">
      <c r="A45" s="60"/>
      <c r="B45" s="61" t="s">
        <v>85</v>
      </c>
      <c r="C45" s="68"/>
      <c r="D45" s="67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</row>
    <row r="46" spans="1:20" ht="24.75" customHeight="1">
      <c r="A46" s="60"/>
      <c r="B46" s="61" t="s">
        <v>81</v>
      </c>
      <c r="C46" s="62"/>
      <c r="D46" s="67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ht="24.75" customHeight="1">
      <c r="A47" s="60"/>
      <c r="B47" s="61" t="s">
        <v>94</v>
      </c>
      <c r="C47" s="66"/>
      <c r="D47" s="67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4.75" customHeight="1">
      <c r="A48" s="60"/>
      <c r="B48" s="61"/>
      <c r="C48" s="66" t="s">
        <v>81</v>
      </c>
      <c r="D48" s="67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4.75" customHeight="1">
      <c r="A49" s="60"/>
      <c r="B49" s="61"/>
      <c r="C49" s="66"/>
      <c r="D49" s="67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24.75" customHeight="1">
      <c r="A50" s="60"/>
      <c r="B50" s="69"/>
      <c r="C50" s="68"/>
      <c r="D50" s="67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4.75" customHeight="1">
      <c r="A51" s="60"/>
      <c r="B51" s="18" t="s">
        <v>95</v>
      </c>
      <c r="C51" s="3"/>
      <c r="D51" s="3"/>
      <c r="E51" s="72">
        <f>SUM(E38:E50)</f>
        <v>0</v>
      </c>
      <c r="F51" s="72">
        <f>SUM(F38:F50)</f>
        <v>0</v>
      </c>
      <c r="G51" s="72">
        <f>SUM(G38:G50)</f>
        <v>0</v>
      </c>
      <c r="H51" s="73">
        <f t="shared" si="1"/>
        <v>0</v>
      </c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24.75" customHeight="1">
      <c r="A52" s="60"/>
      <c r="B52" s="19" t="s">
        <v>96</v>
      </c>
      <c r="C52" s="9"/>
      <c r="D52" s="9"/>
      <c r="E52" s="74">
        <f>E23+E37+E51</f>
        <v>258</v>
      </c>
      <c r="F52" s="74">
        <f>F23+F37+F51</f>
        <v>31</v>
      </c>
      <c r="G52" s="74">
        <f>G23+G37+G51</f>
        <v>0</v>
      </c>
      <c r="H52" s="75">
        <f>H51+H37+H23</f>
        <v>289</v>
      </c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ht="19.5" customHeight="1">
      <c r="A53" s="60"/>
      <c r="B53" s="76"/>
      <c r="C53" s="76"/>
      <c r="D53" s="76"/>
      <c r="E53" s="77"/>
      <c r="F53" s="77"/>
      <c r="G53" s="77"/>
      <c r="H53" s="77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ht="19.5" customHeight="1">
      <c r="A54" s="60"/>
      <c r="B54" s="60"/>
      <c r="C54" s="60"/>
      <c r="D54" s="60"/>
      <c r="E54" s="60"/>
      <c r="F54" s="60"/>
      <c r="G54" s="60"/>
      <c r="H54" s="78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ht="19.5" customHeight="1">
      <c r="A55" s="60"/>
      <c r="B55" s="60"/>
      <c r="C55" s="60"/>
      <c r="D55" s="60"/>
      <c r="E55" s="60"/>
      <c r="F55" s="60"/>
      <c r="G55" s="60"/>
      <c r="H55" s="78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1"/>
      <c r="B2" s="81" t="s">
        <v>1</v>
      </c>
      <c r="C2" s="81"/>
      <c r="D2" s="81"/>
      <c r="E2" s="82" t="s">
        <v>2</v>
      </c>
      <c r="F2" s="81"/>
      <c r="G2" s="81"/>
      <c r="H2" s="82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</row>
    <row r="3" spans="1:20" ht="30" customHeight="1">
      <c r="A3" s="81"/>
      <c r="B3" s="81" t="s">
        <v>3</v>
      </c>
      <c r="C3" s="81"/>
      <c r="D3" s="81"/>
      <c r="E3" s="83" t="s">
        <v>27</v>
      </c>
      <c r="F3" s="83"/>
      <c r="G3" s="81"/>
      <c r="H3" s="82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</row>
    <row r="4" spans="1:20" ht="30" customHeight="1">
      <c r="A4" s="81"/>
      <c r="B4" s="81" t="s">
        <v>5</v>
      </c>
      <c r="C4" s="81"/>
      <c r="D4" s="81"/>
      <c r="E4" s="84" t="s">
        <v>77</v>
      </c>
      <c r="F4" s="85">
        <v>2022</v>
      </c>
      <c r="G4" s="81"/>
      <c r="H4" s="82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</row>
    <row r="5" spans="1:20" ht="19.5" customHeight="1">
      <c r="A5" s="81"/>
      <c r="B5" s="86"/>
      <c r="C5" s="81"/>
      <c r="D5" s="81"/>
      <c r="E5" s="81"/>
      <c r="F5" s="81"/>
      <c r="G5" s="81"/>
      <c r="H5" s="82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</row>
    <row r="6" spans="1:20" ht="49.5" customHeight="1">
      <c r="A6" s="81"/>
      <c r="B6" s="13" t="s">
        <v>6</v>
      </c>
      <c r="C6" s="13"/>
      <c r="D6" s="13"/>
      <c r="E6" s="13"/>
      <c r="F6" s="13"/>
      <c r="G6" s="13"/>
      <c r="H6" s="13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</row>
    <row r="7" spans="1:20" ht="49.5" customHeight="1">
      <c r="A7" s="81"/>
      <c r="B7" s="82" t="s">
        <v>78</v>
      </c>
      <c r="C7" s="81"/>
      <c r="D7" s="81"/>
      <c r="E7" s="81"/>
      <c r="F7" s="81"/>
      <c r="G7" s="81"/>
      <c r="H7" s="82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9.75" customHeight="1">
      <c r="A8" s="87"/>
      <c r="B8" s="6" t="s">
        <v>79</v>
      </c>
      <c r="C8" s="14"/>
      <c r="D8" s="14"/>
      <c r="E8" s="14" t="s">
        <v>9</v>
      </c>
      <c r="F8" s="14"/>
      <c r="G8" s="14"/>
      <c r="H8" s="16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</row>
    <row r="9" spans="1:20" ht="39.75" customHeight="1">
      <c r="A9" s="87"/>
      <c r="B9" s="18"/>
      <c r="C9" s="3"/>
      <c r="D9" s="3"/>
      <c r="E9" s="88" t="s">
        <v>16</v>
      </c>
      <c r="F9" s="88" t="s">
        <v>17</v>
      </c>
      <c r="G9" s="88" t="s">
        <v>18</v>
      </c>
      <c r="H9" s="89" t="s">
        <v>10</v>
      </c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</row>
    <row r="10" spans="1:20" ht="24.75" customHeight="1">
      <c r="A10" s="87"/>
      <c r="B10" s="90"/>
      <c r="C10" s="91"/>
      <c r="D10" s="92">
        <v>13</v>
      </c>
      <c r="E10" s="93">
        <v>95</v>
      </c>
      <c r="F10" s="93">
        <v>2</v>
      </c>
      <c r="G10" s="93">
        <v>0</v>
      </c>
      <c r="H10" s="94">
        <f t="shared" ref="H10:H37" si="0">SUM(E10:G10)</f>
        <v>97</v>
      </c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</row>
    <row r="11" spans="1:20" ht="24.75" customHeight="1">
      <c r="A11" s="87"/>
      <c r="B11" s="90"/>
      <c r="C11" s="95" t="s">
        <v>80</v>
      </c>
      <c r="D11" s="96">
        <v>12</v>
      </c>
      <c r="E11" s="93">
        <v>2</v>
      </c>
      <c r="F11" s="93">
        <v>0</v>
      </c>
      <c r="G11" s="93">
        <v>0</v>
      </c>
      <c r="H11" s="94">
        <f t="shared" si="0"/>
        <v>2</v>
      </c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</row>
    <row r="12" spans="1:20" ht="24.75" customHeight="1">
      <c r="A12" s="87"/>
      <c r="B12" s="90" t="s">
        <v>81</v>
      </c>
      <c r="C12" s="97"/>
      <c r="D12" s="96">
        <v>11</v>
      </c>
      <c r="E12" s="93">
        <v>0</v>
      </c>
      <c r="F12" s="93">
        <v>0</v>
      </c>
      <c r="G12" s="93">
        <v>0</v>
      </c>
      <c r="H12" s="94">
        <f t="shared" si="0"/>
        <v>0</v>
      </c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</row>
    <row r="13" spans="1:20" ht="24.75" customHeight="1">
      <c r="A13" s="87"/>
      <c r="B13" s="90" t="s">
        <v>82</v>
      </c>
      <c r="C13" s="91"/>
      <c r="D13" s="96">
        <v>10</v>
      </c>
      <c r="E13" s="93">
        <v>0</v>
      </c>
      <c r="F13" s="93">
        <v>0</v>
      </c>
      <c r="G13" s="93">
        <v>0</v>
      </c>
      <c r="H13" s="94">
        <f t="shared" si="0"/>
        <v>0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</row>
    <row r="14" spans="1:20" ht="24.75" customHeight="1">
      <c r="A14" s="87"/>
      <c r="B14" s="90" t="s">
        <v>81</v>
      </c>
      <c r="C14" s="95"/>
      <c r="D14" s="96">
        <v>9</v>
      </c>
      <c r="E14" s="93">
        <v>11</v>
      </c>
      <c r="F14" s="93">
        <v>1</v>
      </c>
      <c r="G14" s="93">
        <v>0</v>
      </c>
      <c r="H14" s="94">
        <f t="shared" si="0"/>
        <v>12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</row>
    <row r="15" spans="1:20" ht="24.75" customHeight="1">
      <c r="A15" s="87"/>
      <c r="B15" s="90" t="s">
        <v>83</v>
      </c>
      <c r="C15" s="95" t="s">
        <v>84</v>
      </c>
      <c r="D15" s="96">
        <v>8</v>
      </c>
      <c r="E15" s="93">
        <v>6</v>
      </c>
      <c r="F15" s="93">
        <v>0</v>
      </c>
      <c r="G15" s="93">
        <v>0</v>
      </c>
      <c r="H15" s="94">
        <f t="shared" si="0"/>
        <v>6</v>
      </c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</row>
    <row r="16" spans="1:20" ht="24.75" customHeight="1">
      <c r="A16" s="87"/>
      <c r="B16" s="90" t="s">
        <v>85</v>
      </c>
      <c r="C16" s="95"/>
      <c r="D16" s="96">
        <v>7</v>
      </c>
      <c r="E16" s="93">
        <v>2</v>
      </c>
      <c r="F16" s="93">
        <v>0</v>
      </c>
      <c r="G16" s="93">
        <v>0</v>
      </c>
      <c r="H16" s="94">
        <f t="shared" si="0"/>
        <v>2</v>
      </c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</row>
    <row r="17" spans="1:20" ht="24.75" customHeight="1">
      <c r="A17" s="87"/>
      <c r="B17" s="90" t="s">
        <v>86</v>
      </c>
      <c r="C17" s="97"/>
      <c r="D17" s="96">
        <v>6</v>
      </c>
      <c r="E17" s="93">
        <v>6</v>
      </c>
      <c r="F17" s="93">
        <v>0</v>
      </c>
      <c r="G17" s="93">
        <v>0</v>
      </c>
      <c r="H17" s="94">
        <f t="shared" si="0"/>
        <v>6</v>
      </c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</row>
    <row r="18" spans="1:20" ht="24.75" customHeight="1">
      <c r="A18" s="87"/>
      <c r="B18" s="90" t="s">
        <v>87</v>
      </c>
      <c r="C18" s="91"/>
      <c r="D18" s="96">
        <v>5</v>
      </c>
      <c r="E18" s="93">
        <v>0</v>
      </c>
      <c r="F18" s="93">
        <v>0</v>
      </c>
      <c r="G18" s="93">
        <v>0</v>
      </c>
      <c r="H18" s="94">
        <f t="shared" si="0"/>
        <v>0</v>
      </c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</row>
    <row r="19" spans="1:20" ht="24.75" customHeight="1">
      <c r="A19" s="87"/>
      <c r="B19" s="90" t="s">
        <v>81</v>
      </c>
      <c r="C19" s="95"/>
      <c r="D19" s="96">
        <v>4</v>
      </c>
      <c r="E19" s="93">
        <v>0</v>
      </c>
      <c r="F19" s="93">
        <v>0</v>
      </c>
      <c r="G19" s="93">
        <v>0</v>
      </c>
      <c r="H19" s="94">
        <f t="shared" si="0"/>
        <v>0</v>
      </c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</row>
    <row r="20" spans="1:20" ht="24.75" customHeight="1">
      <c r="A20" s="87"/>
      <c r="B20" s="90"/>
      <c r="C20" s="95" t="s">
        <v>81</v>
      </c>
      <c r="D20" s="96">
        <v>3</v>
      </c>
      <c r="E20" s="93">
        <v>1</v>
      </c>
      <c r="F20" s="93">
        <v>1</v>
      </c>
      <c r="G20" s="93">
        <v>0</v>
      </c>
      <c r="H20" s="94">
        <f t="shared" si="0"/>
        <v>2</v>
      </c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</row>
    <row r="21" spans="1:20" ht="24.75" customHeight="1">
      <c r="A21" s="87"/>
      <c r="B21" s="90"/>
      <c r="C21" s="95"/>
      <c r="D21" s="96">
        <v>2</v>
      </c>
      <c r="E21" s="93">
        <v>0</v>
      </c>
      <c r="F21" s="93">
        <v>0</v>
      </c>
      <c r="G21" s="93">
        <v>0</v>
      </c>
      <c r="H21" s="94">
        <f t="shared" si="0"/>
        <v>0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</row>
    <row r="22" spans="1:20" ht="24.75" customHeight="1">
      <c r="A22" s="87"/>
      <c r="B22" s="98"/>
      <c r="C22" s="97"/>
      <c r="D22" s="96">
        <v>1</v>
      </c>
      <c r="E22" s="93">
        <v>2</v>
      </c>
      <c r="F22" s="93">
        <v>0</v>
      </c>
      <c r="G22" s="93">
        <v>0</v>
      </c>
      <c r="H22" s="94">
        <f t="shared" si="0"/>
        <v>2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</row>
    <row r="23" spans="1:20" ht="24.75" customHeight="1">
      <c r="A23" s="87"/>
      <c r="B23" s="18" t="s">
        <v>88</v>
      </c>
      <c r="C23" s="3"/>
      <c r="D23" s="17"/>
      <c r="E23" s="99">
        <f>SUM(E10:E22)</f>
        <v>125</v>
      </c>
      <c r="F23" s="99">
        <f>SUM(F10:F22)</f>
        <v>4</v>
      </c>
      <c r="G23" s="99">
        <f>SUM(G10:G22)</f>
        <v>0</v>
      </c>
      <c r="H23" s="100">
        <f t="shared" si="0"/>
        <v>129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</row>
    <row r="24" spans="1:20" ht="24.75" customHeight="1">
      <c r="A24" s="87"/>
      <c r="B24" s="90"/>
      <c r="C24" s="91"/>
      <c r="D24" s="92">
        <v>13</v>
      </c>
      <c r="E24" s="93">
        <v>111</v>
      </c>
      <c r="F24" s="93">
        <v>6</v>
      </c>
      <c r="G24" s="93">
        <v>0</v>
      </c>
      <c r="H24" s="94">
        <f t="shared" si="0"/>
        <v>117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</row>
    <row r="25" spans="1:20" ht="24.75" customHeight="1">
      <c r="A25" s="87"/>
      <c r="B25" s="90"/>
      <c r="C25" s="95" t="s">
        <v>80</v>
      </c>
      <c r="D25" s="96">
        <v>12</v>
      </c>
      <c r="E25" s="93">
        <v>2</v>
      </c>
      <c r="F25" s="93">
        <v>2</v>
      </c>
      <c r="G25" s="93">
        <v>0</v>
      </c>
      <c r="H25" s="94">
        <f t="shared" si="0"/>
        <v>4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</row>
    <row r="26" spans="1:20" ht="24.75" customHeight="1">
      <c r="A26" s="87"/>
      <c r="B26" s="90" t="s">
        <v>87</v>
      </c>
      <c r="C26" s="97"/>
      <c r="D26" s="96">
        <v>11</v>
      </c>
      <c r="E26" s="93">
        <v>2</v>
      </c>
      <c r="F26" s="93">
        <v>0</v>
      </c>
      <c r="G26" s="93">
        <v>0</v>
      </c>
      <c r="H26" s="94">
        <f t="shared" si="0"/>
        <v>2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</row>
    <row r="27" spans="1:20" ht="24.75" customHeight="1">
      <c r="A27" s="87"/>
      <c r="B27" s="90" t="s">
        <v>89</v>
      </c>
      <c r="C27" s="91"/>
      <c r="D27" s="96">
        <v>10</v>
      </c>
      <c r="E27" s="93">
        <v>0</v>
      </c>
      <c r="F27" s="93">
        <v>1</v>
      </c>
      <c r="G27" s="93">
        <v>0</v>
      </c>
      <c r="H27" s="94">
        <f t="shared" si="0"/>
        <v>1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</row>
    <row r="28" spans="1:20" ht="24.75" customHeight="1">
      <c r="A28" s="87"/>
      <c r="B28" s="90" t="s">
        <v>80</v>
      </c>
      <c r="C28" s="95"/>
      <c r="D28" s="96">
        <v>9</v>
      </c>
      <c r="E28" s="93">
        <v>17</v>
      </c>
      <c r="F28" s="93">
        <v>0</v>
      </c>
      <c r="G28" s="93">
        <v>0</v>
      </c>
      <c r="H28" s="94">
        <f t="shared" si="0"/>
        <v>17</v>
      </c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</row>
    <row r="29" spans="1:20" ht="24.75" customHeight="1">
      <c r="A29" s="87"/>
      <c r="B29" s="90" t="s">
        <v>82</v>
      </c>
      <c r="C29" s="95" t="s">
        <v>84</v>
      </c>
      <c r="D29" s="96">
        <v>8</v>
      </c>
      <c r="E29" s="93">
        <v>10</v>
      </c>
      <c r="F29" s="93">
        <v>1</v>
      </c>
      <c r="G29" s="93">
        <v>0</v>
      </c>
      <c r="H29" s="94">
        <f t="shared" si="0"/>
        <v>11</v>
      </c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</row>
    <row r="30" spans="1:20" ht="24.75" customHeight="1">
      <c r="A30" s="87"/>
      <c r="B30" s="90" t="s">
        <v>85</v>
      </c>
      <c r="C30" s="95"/>
      <c r="D30" s="96">
        <v>7</v>
      </c>
      <c r="E30" s="93">
        <v>7</v>
      </c>
      <c r="F30" s="93">
        <v>0</v>
      </c>
      <c r="G30" s="93">
        <v>0</v>
      </c>
      <c r="H30" s="94">
        <f t="shared" si="0"/>
        <v>7</v>
      </c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</row>
    <row r="31" spans="1:20" ht="24.75" customHeight="1">
      <c r="A31" s="87"/>
      <c r="B31" s="90" t="s">
        <v>80</v>
      </c>
      <c r="C31" s="97"/>
      <c r="D31" s="96">
        <v>6</v>
      </c>
      <c r="E31" s="93">
        <v>10</v>
      </c>
      <c r="F31" s="93">
        <v>1</v>
      </c>
      <c r="G31" s="93">
        <v>0</v>
      </c>
      <c r="H31" s="94">
        <f t="shared" si="0"/>
        <v>11</v>
      </c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</row>
    <row r="32" spans="1:20" ht="24.75" customHeight="1">
      <c r="A32" s="87"/>
      <c r="B32" s="90" t="s">
        <v>90</v>
      </c>
      <c r="C32" s="91"/>
      <c r="D32" s="96">
        <v>5</v>
      </c>
      <c r="E32" s="93">
        <v>0</v>
      </c>
      <c r="F32" s="93">
        <v>0</v>
      </c>
      <c r="G32" s="93">
        <v>0</v>
      </c>
      <c r="H32" s="94">
        <f t="shared" si="0"/>
        <v>0</v>
      </c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</row>
    <row r="33" spans="1:20" ht="24.75" customHeight="1">
      <c r="A33" s="87"/>
      <c r="B33" s="90"/>
      <c r="C33" s="95"/>
      <c r="D33" s="96">
        <v>4</v>
      </c>
      <c r="E33" s="93">
        <v>0</v>
      </c>
      <c r="F33" s="93">
        <v>0</v>
      </c>
      <c r="G33" s="93">
        <v>0</v>
      </c>
      <c r="H33" s="94">
        <f t="shared" si="0"/>
        <v>0</v>
      </c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</row>
    <row r="34" spans="1:20" ht="24.75" customHeight="1">
      <c r="A34" s="87"/>
      <c r="B34" s="90"/>
      <c r="C34" s="95" t="s">
        <v>81</v>
      </c>
      <c r="D34" s="96">
        <v>3</v>
      </c>
      <c r="E34" s="93">
        <v>2</v>
      </c>
      <c r="F34" s="93">
        <v>0</v>
      </c>
      <c r="G34" s="93">
        <v>0</v>
      </c>
      <c r="H34" s="94">
        <f t="shared" si="0"/>
        <v>2</v>
      </c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</row>
    <row r="35" spans="1:20" ht="24.75" customHeight="1">
      <c r="A35" s="87"/>
      <c r="B35" s="90"/>
      <c r="C35" s="95"/>
      <c r="D35" s="96">
        <v>2</v>
      </c>
      <c r="E35" s="93">
        <v>0</v>
      </c>
      <c r="F35" s="93">
        <v>0</v>
      </c>
      <c r="G35" s="93">
        <v>0</v>
      </c>
      <c r="H35" s="94">
        <f t="shared" si="0"/>
        <v>0</v>
      </c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</row>
    <row r="36" spans="1:20" ht="24.75" customHeight="1">
      <c r="A36" s="87"/>
      <c r="B36" s="98"/>
      <c r="C36" s="97"/>
      <c r="D36" s="96">
        <v>1</v>
      </c>
      <c r="E36" s="93">
        <v>0</v>
      </c>
      <c r="F36" s="93">
        <v>0</v>
      </c>
      <c r="G36" s="93">
        <v>0</v>
      </c>
      <c r="H36" s="94">
        <f t="shared" si="0"/>
        <v>0</v>
      </c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</row>
    <row r="37" spans="1:20" ht="24.75" customHeight="1">
      <c r="A37" s="87"/>
      <c r="B37" s="18" t="s">
        <v>91</v>
      </c>
      <c r="C37" s="3"/>
      <c r="D37" s="17"/>
      <c r="E37" s="99">
        <f>SUM(E24:E36)</f>
        <v>161</v>
      </c>
      <c r="F37" s="99">
        <f>SUM(F24:F36)</f>
        <v>11</v>
      </c>
      <c r="G37" s="99">
        <f>SUM(G24:G36)</f>
        <v>0</v>
      </c>
      <c r="H37" s="100">
        <f t="shared" si="0"/>
        <v>172</v>
      </c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</row>
    <row r="38" spans="1:20" ht="24.75" customHeight="1">
      <c r="A38" s="87"/>
      <c r="B38" s="90"/>
      <c r="C38" s="91"/>
      <c r="D38" s="92">
        <v>13</v>
      </c>
      <c r="E38" s="93">
        <v>0</v>
      </c>
      <c r="F38" s="93">
        <v>0</v>
      </c>
      <c r="G38" s="93">
        <v>0</v>
      </c>
      <c r="H38" s="94">
        <v>0</v>
      </c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</row>
    <row r="39" spans="1:20" ht="24.75" customHeight="1">
      <c r="A39" s="87"/>
      <c r="B39" s="90"/>
      <c r="C39" s="95" t="s">
        <v>80</v>
      </c>
      <c r="D39" s="96">
        <v>12</v>
      </c>
      <c r="E39" s="93">
        <v>0</v>
      </c>
      <c r="F39" s="93">
        <v>0</v>
      </c>
      <c r="G39" s="93">
        <v>0</v>
      </c>
      <c r="H39" s="94">
        <f t="shared" ref="H39:H51" si="1">SUM(E39:G39)</f>
        <v>0</v>
      </c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</row>
    <row r="40" spans="1:20" ht="24.75" customHeight="1">
      <c r="A40" s="87"/>
      <c r="B40" s="90" t="s">
        <v>81</v>
      </c>
      <c r="C40" s="97"/>
      <c r="D40" s="96">
        <v>11</v>
      </c>
      <c r="E40" s="93">
        <v>0</v>
      </c>
      <c r="F40" s="93">
        <v>0</v>
      </c>
      <c r="G40" s="93">
        <v>0</v>
      </c>
      <c r="H40" s="94">
        <f t="shared" si="1"/>
        <v>0</v>
      </c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</row>
    <row r="41" spans="1:20" ht="24.75" customHeight="1">
      <c r="A41" s="87"/>
      <c r="B41" s="90" t="s">
        <v>92</v>
      </c>
      <c r="C41" s="91"/>
      <c r="D41" s="96">
        <v>10</v>
      </c>
      <c r="E41" s="93">
        <v>0</v>
      </c>
      <c r="F41" s="93">
        <v>0</v>
      </c>
      <c r="G41" s="93">
        <v>0</v>
      </c>
      <c r="H41" s="94">
        <f t="shared" si="1"/>
        <v>0</v>
      </c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</row>
    <row r="42" spans="1:20" ht="24.75" customHeight="1">
      <c r="A42" s="87"/>
      <c r="B42" s="90" t="s">
        <v>93</v>
      </c>
      <c r="C42" s="95"/>
      <c r="D42" s="96">
        <v>9</v>
      </c>
      <c r="E42" s="93">
        <v>0</v>
      </c>
      <c r="F42" s="93">
        <v>0</v>
      </c>
      <c r="G42" s="93">
        <v>0</v>
      </c>
      <c r="H42" s="94">
        <f t="shared" si="1"/>
        <v>0</v>
      </c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</row>
    <row r="43" spans="1:20" ht="24.75" customHeight="1">
      <c r="A43" s="87"/>
      <c r="B43" s="90" t="s">
        <v>85</v>
      </c>
      <c r="C43" s="95" t="s">
        <v>84</v>
      </c>
      <c r="D43" s="96">
        <v>8</v>
      </c>
      <c r="E43" s="93">
        <v>0</v>
      </c>
      <c r="F43" s="93">
        <v>0</v>
      </c>
      <c r="G43" s="93">
        <v>0</v>
      </c>
      <c r="H43" s="94">
        <f t="shared" si="1"/>
        <v>0</v>
      </c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</row>
    <row r="44" spans="1:20" ht="24.75" customHeight="1">
      <c r="A44" s="87"/>
      <c r="B44" s="90" t="s">
        <v>83</v>
      </c>
      <c r="C44" s="95"/>
      <c r="D44" s="96">
        <v>7</v>
      </c>
      <c r="E44" s="93">
        <v>0</v>
      </c>
      <c r="F44" s="93">
        <v>0</v>
      </c>
      <c r="G44" s="93">
        <v>0</v>
      </c>
      <c r="H44" s="94">
        <f t="shared" si="1"/>
        <v>0</v>
      </c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</row>
    <row r="45" spans="1:20" ht="24.75" customHeight="1">
      <c r="A45" s="87"/>
      <c r="B45" s="90" t="s">
        <v>85</v>
      </c>
      <c r="C45" s="97"/>
      <c r="D45" s="96">
        <v>6</v>
      </c>
      <c r="E45" s="93">
        <v>0</v>
      </c>
      <c r="F45" s="93">
        <v>0</v>
      </c>
      <c r="G45" s="93">
        <v>0</v>
      </c>
      <c r="H45" s="94">
        <f t="shared" si="1"/>
        <v>0</v>
      </c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</row>
    <row r="46" spans="1:20" ht="24.75" customHeight="1">
      <c r="A46" s="87"/>
      <c r="B46" s="90" t="s">
        <v>81</v>
      </c>
      <c r="C46" s="91"/>
      <c r="D46" s="96">
        <v>5</v>
      </c>
      <c r="E46" s="93">
        <v>0</v>
      </c>
      <c r="F46" s="93">
        <v>0</v>
      </c>
      <c r="G46" s="93">
        <v>0</v>
      </c>
      <c r="H46" s="94">
        <f t="shared" si="1"/>
        <v>0</v>
      </c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</row>
    <row r="47" spans="1:20" ht="24.75" customHeight="1">
      <c r="A47" s="87"/>
      <c r="B47" s="90" t="s">
        <v>94</v>
      </c>
      <c r="C47" s="95"/>
      <c r="D47" s="96">
        <v>4</v>
      </c>
      <c r="E47" s="93">
        <v>0</v>
      </c>
      <c r="F47" s="93">
        <v>0</v>
      </c>
      <c r="G47" s="93">
        <v>0</v>
      </c>
      <c r="H47" s="94">
        <f t="shared" si="1"/>
        <v>0</v>
      </c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</row>
    <row r="48" spans="1:20" ht="24.75" customHeight="1">
      <c r="A48" s="87"/>
      <c r="B48" s="90"/>
      <c r="C48" s="95" t="s">
        <v>81</v>
      </c>
      <c r="D48" s="96">
        <v>3</v>
      </c>
      <c r="E48" s="93">
        <v>0</v>
      </c>
      <c r="F48" s="93">
        <v>0</v>
      </c>
      <c r="G48" s="93">
        <v>0</v>
      </c>
      <c r="H48" s="94">
        <f t="shared" si="1"/>
        <v>0</v>
      </c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</row>
    <row r="49" spans="1:20" ht="24.75" customHeight="1">
      <c r="A49" s="87"/>
      <c r="B49" s="90"/>
      <c r="C49" s="95"/>
      <c r="D49" s="96">
        <v>2</v>
      </c>
      <c r="E49" s="93">
        <v>0</v>
      </c>
      <c r="F49" s="93">
        <v>0</v>
      </c>
      <c r="G49" s="93">
        <v>0</v>
      </c>
      <c r="H49" s="94">
        <f t="shared" si="1"/>
        <v>0</v>
      </c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</row>
    <row r="50" spans="1:20" ht="24.75" customHeight="1">
      <c r="A50" s="87"/>
      <c r="B50" s="98"/>
      <c r="C50" s="97"/>
      <c r="D50" s="96">
        <v>1</v>
      </c>
      <c r="E50" s="93">
        <v>0</v>
      </c>
      <c r="F50" s="93">
        <v>0</v>
      </c>
      <c r="G50" s="93">
        <v>0</v>
      </c>
      <c r="H50" s="94">
        <f t="shared" si="1"/>
        <v>0</v>
      </c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</row>
    <row r="51" spans="1:20" ht="24.75" customHeight="1">
      <c r="A51" s="87"/>
      <c r="B51" s="18" t="s">
        <v>95</v>
      </c>
      <c r="C51" s="3"/>
      <c r="D51" s="3"/>
      <c r="E51" s="101">
        <f>SUM(E38:E50)</f>
        <v>0</v>
      </c>
      <c r="F51" s="101">
        <f>SUM(F38:F50)</f>
        <v>0</v>
      </c>
      <c r="G51" s="101">
        <f>SUM(G38:G50)</f>
        <v>0</v>
      </c>
      <c r="H51" s="102">
        <f t="shared" si="1"/>
        <v>0</v>
      </c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</row>
    <row r="52" spans="1:20" ht="24.75" customHeight="1">
      <c r="A52" s="87"/>
      <c r="B52" s="19" t="s">
        <v>96</v>
      </c>
      <c r="C52" s="9"/>
      <c r="D52" s="9"/>
      <c r="E52" s="103">
        <f>E23+E37+E51</f>
        <v>286</v>
      </c>
      <c r="F52" s="103">
        <f>F23+F37+F51</f>
        <v>15</v>
      </c>
      <c r="G52" s="103">
        <f>G23+G37+G51</f>
        <v>0</v>
      </c>
      <c r="H52" s="104">
        <f>H51+H37+H23</f>
        <v>301</v>
      </c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</row>
    <row r="53" spans="1:20" ht="19.5" customHeight="1">
      <c r="A53" s="87"/>
      <c r="B53" s="105"/>
      <c r="C53" s="105"/>
      <c r="D53" s="105"/>
      <c r="E53" s="106"/>
      <c r="F53" s="106"/>
      <c r="G53" s="106"/>
      <c r="H53" s="106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</row>
    <row r="54" spans="1:20" ht="19.5" customHeight="1">
      <c r="A54" s="87"/>
      <c r="B54" s="87"/>
      <c r="C54" s="87"/>
      <c r="D54" s="87"/>
      <c r="E54" s="87"/>
      <c r="F54" s="87"/>
      <c r="G54" s="87"/>
      <c r="H54" s="10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</row>
    <row r="55" spans="1:20" ht="19.5" customHeight="1">
      <c r="A55" s="87"/>
      <c r="B55" s="87"/>
      <c r="C55" s="87"/>
      <c r="D55" s="87"/>
      <c r="E55" s="87"/>
      <c r="F55" s="87"/>
      <c r="G55" s="87"/>
      <c r="H55" s="10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</row>
    <row r="2" spans="1:20" ht="30" customHeight="1">
      <c r="A2" s="109"/>
      <c r="B2" s="109" t="s">
        <v>1</v>
      </c>
      <c r="C2" s="109"/>
      <c r="D2" s="109"/>
      <c r="E2" s="110" t="s">
        <v>2</v>
      </c>
      <c r="F2" s="109"/>
      <c r="G2" s="109"/>
      <c r="H2" s="110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</row>
    <row r="3" spans="1:20" ht="30" customHeight="1">
      <c r="A3" s="109"/>
      <c r="B3" s="109" t="s">
        <v>3</v>
      </c>
      <c r="C3" s="109"/>
      <c r="D3" s="109"/>
      <c r="E3" s="111" t="s">
        <v>29</v>
      </c>
      <c r="F3" s="111"/>
      <c r="G3" s="109"/>
      <c r="H3" s="110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</row>
    <row r="4" spans="1:20" ht="30" customHeight="1">
      <c r="A4" s="109"/>
      <c r="B4" s="109" t="s">
        <v>5</v>
      </c>
      <c r="C4" s="109"/>
      <c r="D4" s="109"/>
      <c r="E4" s="112" t="s">
        <v>77</v>
      </c>
      <c r="F4" s="113">
        <v>2022</v>
      </c>
      <c r="G4" s="109"/>
      <c r="H4" s="110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19.5" customHeight="1">
      <c r="A5" s="109"/>
      <c r="B5" s="114"/>
      <c r="C5" s="109"/>
      <c r="D5" s="109"/>
      <c r="E5" s="109"/>
      <c r="F5" s="109"/>
      <c r="G5" s="109"/>
      <c r="H5" s="110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20" ht="49.5" customHeight="1">
      <c r="A6" s="109"/>
      <c r="B6" s="13" t="s">
        <v>6</v>
      </c>
      <c r="C6" s="13"/>
      <c r="D6" s="13"/>
      <c r="E6" s="13"/>
      <c r="F6" s="13"/>
      <c r="G6" s="13"/>
      <c r="H6" s="13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</row>
    <row r="7" spans="1:20" ht="49.5" customHeight="1">
      <c r="A7" s="109"/>
      <c r="B7" s="110" t="s">
        <v>78</v>
      </c>
      <c r="C7" s="109"/>
      <c r="D7" s="109"/>
      <c r="E7" s="109"/>
      <c r="F7" s="109"/>
      <c r="G7" s="109"/>
      <c r="H7" s="110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</row>
    <row r="8" spans="1:20" ht="39.75" customHeight="1">
      <c r="A8" s="115"/>
      <c r="B8" s="6" t="s">
        <v>79</v>
      </c>
      <c r="C8" s="14"/>
      <c r="D8" s="14"/>
      <c r="E8" s="14" t="s">
        <v>9</v>
      </c>
      <c r="F8" s="14"/>
      <c r="G8" s="14"/>
      <c r="H8" s="16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</row>
    <row r="9" spans="1:20" ht="39.75" customHeight="1">
      <c r="A9" s="115"/>
      <c r="B9" s="18"/>
      <c r="C9" s="3"/>
      <c r="D9" s="3"/>
      <c r="E9" s="116" t="s">
        <v>16</v>
      </c>
      <c r="F9" s="116" t="s">
        <v>17</v>
      </c>
      <c r="G9" s="116" t="s">
        <v>18</v>
      </c>
      <c r="H9" s="117" t="s">
        <v>10</v>
      </c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</row>
    <row r="10" spans="1:20" ht="24.75" customHeight="1">
      <c r="A10" s="115"/>
      <c r="B10" s="118"/>
      <c r="C10" s="119"/>
      <c r="D10" s="120">
        <v>13</v>
      </c>
      <c r="E10" s="121">
        <v>268</v>
      </c>
      <c r="F10" s="121">
        <v>15</v>
      </c>
      <c r="G10" s="121">
        <v>2</v>
      </c>
      <c r="H10" s="122">
        <f t="shared" ref="H10:H37" si="0">SUM(E10:G10)</f>
        <v>285</v>
      </c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20" ht="24.75" customHeight="1">
      <c r="A11" s="115"/>
      <c r="B11" s="118"/>
      <c r="C11" s="123" t="s">
        <v>80</v>
      </c>
      <c r="D11" s="124">
        <v>12</v>
      </c>
      <c r="E11" s="121">
        <v>7</v>
      </c>
      <c r="F11" s="121">
        <v>2</v>
      </c>
      <c r="G11" s="121">
        <v>0</v>
      </c>
      <c r="H11" s="122">
        <f t="shared" si="0"/>
        <v>9</v>
      </c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20" ht="24.75" customHeight="1">
      <c r="A12" s="115"/>
      <c r="B12" s="118" t="s">
        <v>81</v>
      </c>
      <c r="C12" s="125"/>
      <c r="D12" s="124">
        <v>11</v>
      </c>
      <c r="E12" s="121">
        <v>5</v>
      </c>
      <c r="F12" s="121">
        <v>1</v>
      </c>
      <c r="G12" s="121">
        <v>0</v>
      </c>
      <c r="H12" s="122">
        <f t="shared" si="0"/>
        <v>6</v>
      </c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</row>
    <row r="13" spans="1:20" ht="24.75" customHeight="1">
      <c r="A13" s="115"/>
      <c r="B13" s="118" t="s">
        <v>82</v>
      </c>
      <c r="C13" s="119"/>
      <c r="D13" s="124">
        <v>10</v>
      </c>
      <c r="E13" s="121">
        <v>4</v>
      </c>
      <c r="F13" s="121">
        <v>1</v>
      </c>
      <c r="G13" s="121">
        <v>0</v>
      </c>
      <c r="H13" s="122">
        <f t="shared" si="0"/>
        <v>5</v>
      </c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ht="24.75" customHeight="1">
      <c r="A14" s="115"/>
      <c r="B14" s="118" t="s">
        <v>81</v>
      </c>
      <c r="C14" s="123"/>
      <c r="D14" s="124">
        <v>9</v>
      </c>
      <c r="E14" s="121">
        <v>14</v>
      </c>
      <c r="F14" s="121">
        <v>2</v>
      </c>
      <c r="G14" s="121">
        <v>0</v>
      </c>
      <c r="H14" s="122">
        <f t="shared" si="0"/>
        <v>16</v>
      </c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</row>
    <row r="15" spans="1:20" ht="24.75" customHeight="1">
      <c r="A15" s="115"/>
      <c r="B15" s="118" t="s">
        <v>83</v>
      </c>
      <c r="C15" s="123" t="s">
        <v>84</v>
      </c>
      <c r="D15" s="124">
        <v>8</v>
      </c>
      <c r="E15" s="121">
        <v>1</v>
      </c>
      <c r="F15" s="121">
        <v>0</v>
      </c>
      <c r="G15" s="121">
        <v>0</v>
      </c>
      <c r="H15" s="122">
        <f t="shared" si="0"/>
        <v>1</v>
      </c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</row>
    <row r="16" spans="1:20" ht="24.75" customHeight="1">
      <c r="A16" s="115"/>
      <c r="B16" s="118" t="s">
        <v>85</v>
      </c>
      <c r="C16" s="123"/>
      <c r="D16" s="124">
        <v>7</v>
      </c>
      <c r="E16" s="121">
        <v>2</v>
      </c>
      <c r="F16" s="121">
        <v>0</v>
      </c>
      <c r="G16" s="121">
        <v>0</v>
      </c>
      <c r="H16" s="122">
        <f t="shared" si="0"/>
        <v>2</v>
      </c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</row>
    <row r="17" spans="1:20" ht="24.75" customHeight="1">
      <c r="A17" s="115"/>
      <c r="B17" s="118" t="s">
        <v>86</v>
      </c>
      <c r="C17" s="125"/>
      <c r="D17" s="124">
        <v>6</v>
      </c>
      <c r="E17" s="121">
        <v>20</v>
      </c>
      <c r="F17" s="121">
        <v>1</v>
      </c>
      <c r="G17" s="121">
        <v>0</v>
      </c>
      <c r="H17" s="122">
        <f t="shared" si="0"/>
        <v>21</v>
      </c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</row>
    <row r="18" spans="1:20" ht="24.75" customHeight="1">
      <c r="A18" s="115"/>
      <c r="B18" s="118" t="s">
        <v>87</v>
      </c>
      <c r="C18" s="119"/>
      <c r="D18" s="124">
        <v>5</v>
      </c>
      <c r="E18" s="121">
        <v>0</v>
      </c>
      <c r="F18" s="121">
        <v>0</v>
      </c>
      <c r="G18" s="121">
        <v>0</v>
      </c>
      <c r="H18" s="122">
        <f t="shared" si="0"/>
        <v>0</v>
      </c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</row>
    <row r="19" spans="1:20" ht="24.75" customHeight="1">
      <c r="A19" s="115"/>
      <c r="B19" s="118" t="s">
        <v>81</v>
      </c>
      <c r="C19" s="123"/>
      <c r="D19" s="124">
        <v>4</v>
      </c>
      <c r="E19" s="121">
        <v>2</v>
      </c>
      <c r="F19" s="121">
        <v>0</v>
      </c>
      <c r="G19" s="121">
        <v>0</v>
      </c>
      <c r="H19" s="122">
        <f t="shared" si="0"/>
        <v>2</v>
      </c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</row>
    <row r="20" spans="1:20" ht="24.75" customHeight="1">
      <c r="A20" s="115"/>
      <c r="B20" s="118"/>
      <c r="C20" s="123" t="s">
        <v>81</v>
      </c>
      <c r="D20" s="124">
        <v>3</v>
      </c>
      <c r="E20" s="121">
        <v>5</v>
      </c>
      <c r="F20" s="121">
        <v>0</v>
      </c>
      <c r="G20" s="121">
        <v>0</v>
      </c>
      <c r="H20" s="122">
        <f t="shared" si="0"/>
        <v>5</v>
      </c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</row>
    <row r="21" spans="1:20" ht="24.75" customHeight="1">
      <c r="A21" s="115"/>
      <c r="B21" s="118"/>
      <c r="C21" s="123"/>
      <c r="D21" s="124">
        <v>2</v>
      </c>
      <c r="E21" s="121">
        <v>10</v>
      </c>
      <c r="F21" s="121">
        <v>1</v>
      </c>
      <c r="G21" s="121">
        <v>0</v>
      </c>
      <c r="H21" s="122">
        <f t="shared" si="0"/>
        <v>11</v>
      </c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</row>
    <row r="22" spans="1:20" ht="24.75" customHeight="1">
      <c r="A22" s="115"/>
      <c r="B22" s="126"/>
      <c r="C22" s="125"/>
      <c r="D22" s="124">
        <v>1</v>
      </c>
      <c r="E22" s="121">
        <v>6</v>
      </c>
      <c r="F22" s="121">
        <v>0</v>
      </c>
      <c r="G22" s="121">
        <v>0</v>
      </c>
      <c r="H22" s="122">
        <f t="shared" si="0"/>
        <v>6</v>
      </c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</row>
    <row r="23" spans="1:20" ht="24.75" customHeight="1">
      <c r="A23" s="115"/>
      <c r="B23" s="18" t="s">
        <v>88</v>
      </c>
      <c r="C23" s="3"/>
      <c r="D23" s="17"/>
      <c r="E23" s="127">
        <f>SUM(E10:E22)</f>
        <v>344</v>
      </c>
      <c r="F23" s="127">
        <f>SUM(F10:F22)</f>
        <v>23</v>
      </c>
      <c r="G23" s="127">
        <f>SUM(G10:G22)</f>
        <v>2</v>
      </c>
      <c r="H23" s="128">
        <f t="shared" si="0"/>
        <v>369</v>
      </c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</row>
    <row r="24" spans="1:20" ht="24.75" customHeight="1">
      <c r="A24" s="115"/>
      <c r="B24" s="118"/>
      <c r="C24" s="119"/>
      <c r="D24" s="120">
        <v>13</v>
      </c>
      <c r="E24" s="121">
        <v>368</v>
      </c>
      <c r="F24" s="121">
        <v>25</v>
      </c>
      <c r="G24" s="121">
        <v>6</v>
      </c>
      <c r="H24" s="122">
        <f t="shared" si="0"/>
        <v>399</v>
      </c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</row>
    <row r="25" spans="1:20" ht="24.75" customHeight="1">
      <c r="A25" s="115"/>
      <c r="B25" s="118"/>
      <c r="C25" s="123" t="s">
        <v>80</v>
      </c>
      <c r="D25" s="124">
        <v>12</v>
      </c>
      <c r="E25" s="121">
        <v>11</v>
      </c>
      <c r="F25" s="121">
        <v>1</v>
      </c>
      <c r="G25" s="121">
        <v>0</v>
      </c>
      <c r="H25" s="122">
        <f t="shared" si="0"/>
        <v>12</v>
      </c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</row>
    <row r="26" spans="1:20" ht="24.75" customHeight="1">
      <c r="A26" s="115"/>
      <c r="B26" s="118" t="s">
        <v>87</v>
      </c>
      <c r="C26" s="125"/>
      <c r="D26" s="124">
        <v>11</v>
      </c>
      <c r="E26" s="121">
        <v>9</v>
      </c>
      <c r="F26" s="121">
        <v>2</v>
      </c>
      <c r="G26" s="121">
        <v>0</v>
      </c>
      <c r="H26" s="122">
        <f t="shared" si="0"/>
        <v>11</v>
      </c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</row>
    <row r="27" spans="1:20" ht="24.75" customHeight="1">
      <c r="A27" s="115"/>
      <c r="B27" s="118" t="s">
        <v>89</v>
      </c>
      <c r="C27" s="119"/>
      <c r="D27" s="124">
        <v>10</v>
      </c>
      <c r="E27" s="121">
        <v>16</v>
      </c>
      <c r="F27" s="121">
        <v>1</v>
      </c>
      <c r="G27" s="121">
        <v>0</v>
      </c>
      <c r="H27" s="122">
        <f t="shared" si="0"/>
        <v>17</v>
      </c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</row>
    <row r="28" spans="1:20" ht="24.75" customHeight="1">
      <c r="A28" s="115"/>
      <c r="B28" s="118" t="s">
        <v>80</v>
      </c>
      <c r="C28" s="123"/>
      <c r="D28" s="124">
        <v>9</v>
      </c>
      <c r="E28" s="121">
        <v>18</v>
      </c>
      <c r="F28" s="121">
        <v>2</v>
      </c>
      <c r="G28" s="121">
        <v>0</v>
      </c>
      <c r="H28" s="122">
        <f t="shared" si="0"/>
        <v>20</v>
      </c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</row>
    <row r="29" spans="1:20" ht="24.75" customHeight="1">
      <c r="A29" s="115"/>
      <c r="B29" s="118" t="s">
        <v>82</v>
      </c>
      <c r="C29" s="123" t="s">
        <v>84</v>
      </c>
      <c r="D29" s="124">
        <v>8</v>
      </c>
      <c r="E29" s="121">
        <v>1</v>
      </c>
      <c r="F29" s="121">
        <v>0</v>
      </c>
      <c r="G29" s="121">
        <v>0</v>
      </c>
      <c r="H29" s="122">
        <f t="shared" si="0"/>
        <v>1</v>
      </c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</row>
    <row r="30" spans="1:20" ht="24.75" customHeight="1">
      <c r="A30" s="115"/>
      <c r="B30" s="118" t="s">
        <v>85</v>
      </c>
      <c r="C30" s="123"/>
      <c r="D30" s="124">
        <v>7</v>
      </c>
      <c r="E30" s="121">
        <v>3</v>
      </c>
      <c r="F30" s="121">
        <v>0</v>
      </c>
      <c r="G30" s="121">
        <v>0</v>
      </c>
      <c r="H30" s="122">
        <f t="shared" si="0"/>
        <v>3</v>
      </c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</row>
    <row r="31" spans="1:20" ht="24.75" customHeight="1">
      <c r="A31" s="115"/>
      <c r="B31" s="118" t="s">
        <v>80</v>
      </c>
      <c r="C31" s="125"/>
      <c r="D31" s="124">
        <v>6</v>
      </c>
      <c r="E31" s="121">
        <v>20</v>
      </c>
      <c r="F31" s="121">
        <v>0</v>
      </c>
      <c r="G31" s="121">
        <v>0</v>
      </c>
      <c r="H31" s="122">
        <f t="shared" si="0"/>
        <v>20</v>
      </c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</row>
    <row r="32" spans="1:20" ht="24.75" customHeight="1">
      <c r="A32" s="115"/>
      <c r="B32" s="118" t="s">
        <v>90</v>
      </c>
      <c r="C32" s="119"/>
      <c r="D32" s="124">
        <v>5</v>
      </c>
      <c r="E32" s="121">
        <v>3</v>
      </c>
      <c r="F32" s="121">
        <v>0</v>
      </c>
      <c r="G32" s="121">
        <v>0</v>
      </c>
      <c r="H32" s="122">
        <f t="shared" si="0"/>
        <v>3</v>
      </c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</row>
    <row r="33" spans="1:20" ht="24.75" customHeight="1">
      <c r="A33" s="115"/>
      <c r="B33" s="118"/>
      <c r="C33" s="123"/>
      <c r="D33" s="124">
        <v>4</v>
      </c>
      <c r="E33" s="121">
        <v>2</v>
      </c>
      <c r="F33" s="121">
        <v>0</v>
      </c>
      <c r="G33" s="121">
        <v>0</v>
      </c>
      <c r="H33" s="122">
        <f t="shared" si="0"/>
        <v>2</v>
      </c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</row>
    <row r="34" spans="1:20" ht="24.75" customHeight="1">
      <c r="A34" s="115"/>
      <c r="B34" s="118"/>
      <c r="C34" s="123" t="s">
        <v>81</v>
      </c>
      <c r="D34" s="124">
        <v>3</v>
      </c>
      <c r="E34" s="121">
        <v>5</v>
      </c>
      <c r="F34" s="121">
        <v>1</v>
      </c>
      <c r="G34" s="121">
        <v>0</v>
      </c>
      <c r="H34" s="122">
        <f t="shared" si="0"/>
        <v>6</v>
      </c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</row>
    <row r="35" spans="1:20" ht="24.75" customHeight="1">
      <c r="A35" s="115"/>
      <c r="B35" s="118"/>
      <c r="C35" s="123"/>
      <c r="D35" s="124">
        <v>2</v>
      </c>
      <c r="E35" s="121">
        <v>23</v>
      </c>
      <c r="F35" s="121">
        <v>0</v>
      </c>
      <c r="G35" s="121">
        <v>0</v>
      </c>
      <c r="H35" s="122">
        <f t="shared" si="0"/>
        <v>23</v>
      </c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</row>
    <row r="36" spans="1:20" ht="24.75" customHeight="1">
      <c r="A36" s="115"/>
      <c r="B36" s="126"/>
      <c r="C36" s="125"/>
      <c r="D36" s="124">
        <v>1</v>
      </c>
      <c r="E36" s="121">
        <v>14</v>
      </c>
      <c r="F36" s="121">
        <v>0</v>
      </c>
      <c r="G36" s="121">
        <v>0</v>
      </c>
      <c r="H36" s="122">
        <f t="shared" si="0"/>
        <v>14</v>
      </c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</row>
    <row r="37" spans="1:20" ht="24.75" customHeight="1">
      <c r="A37" s="115"/>
      <c r="B37" s="18" t="s">
        <v>91</v>
      </c>
      <c r="C37" s="3"/>
      <c r="D37" s="17"/>
      <c r="E37" s="127">
        <f>SUM(E24:E36)</f>
        <v>493</v>
      </c>
      <c r="F37" s="127">
        <f>SUM(F24:F36)</f>
        <v>32</v>
      </c>
      <c r="G37" s="127">
        <f>SUM(G24:G36)</f>
        <v>6</v>
      </c>
      <c r="H37" s="128">
        <f t="shared" si="0"/>
        <v>531</v>
      </c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</row>
    <row r="38" spans="1:20" ht="24.75" customHeight="1">
      <c r="A38" s="115"/>
      <c r="B38" s="118"/>
      <c r="C38" s="119"/>
      <c r="D38" s="120">
        <v>13</v>
      </c>
      <c r="E38" s="121">
        <v>0</v>
      </c>
      <c r="F38" s="121">
        <v>0</v>
      </c>
      <c r="G38" s="121">
        <v>0</v>
      </c>
      <c r="H38" s="122">
        <v>0</v>
      </c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</row>
    <row r="39" spans="1:20" ht="24.75" customHeight="1">
      <c r="A39" s="115"/>
      <c r="B39" s="118"/>
      <c r="C39" s="123" t="s">
        <v>80</v>
      </c>
      <c r="D39" s="124">
        <v>12</v>
      </c>
      <c r="E39" s="121">
        <v>0</v>
      </c>
      <c r="F39" s="121">
        <v>0</v>
      </c>
      <c r="G39" s="121">
        <v>0</v>
      </c>
      <c r="H39" s="122">
        <f t="shared" ref="H39:H51" si="1">SUM(E39:G39)</f>
        <v>0</v>
      </c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</row>
    <row r="40" spans="1:20" ht="24.75" customHeight="1">
      <c r="A40" s="115"/>
      <c r="B40" s="118" t="s">
        <v>81</v>
      </c>
      <c r="C40" s="125"/>
      <c r="D40" s="124">
        <v>11</v>
      </c>
      <c r="E40" s="121">
        <v>0</v>
      </c>
      <c r="F40" s="121">
        <v>0</v>
      </c>
      <c r="G40" s="121">
        <v>0</v>
      </c>
      <c r="H40" s="122">
        <f t="shared" si="1"/>
        <v>0</v>
      </c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</row>
    <row r="41" spans="1:20" ht="24.75" customHeight="1">
      <c r="A41" s="115"/>
      <c r="B41" s="118" t="s">
        <v>92</v>
      </c>
      <c r="C41" s="119"/>
      <c r="D41" s="124">
        <v>10</v>
      </c>
      <c r="E41" s="121">
        <v>0</v>
      </c>
      <c r="F41" s="121">
        <v>0</v>
      </c>
      <c r="G41" s="121">
        <v>0</v>
      </c>
      <c r="H41" s="122">
        <f t="shared" si="1"/>
        <v>0</v>
      </c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</row>
    <row r="42" spans="1:20" ht="24.75" customHeight="1">
      <c r="A42" s="115"/>
      <c r="B42" s="118" t="s">
        <v>93</v>
      </c>
      <c r="C42" s="123"/>
      <c r="D42" s="124">
        <v>9</v>
      </c>
      <c r="E42" s="121">
        <v>0</v>
      </c>
      <c r="F42" s="121">
        <v>0</v>
      </c>
      <c r="G42" s="121">
        <v>0</v>
      </c>
      <c r="H42" s="122">
        <f t="shared" si="1"/>
        <v>0</v>
      </c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</row>
    <row r="43" spans="1:20" ht="24.75" customHeight="1">
      <c r="A43" s="115"/>
      <c r="B43" s="118" t="s">
        <v>85</v>
      </c>
      <c r="C43" s="123" t="s">
        <v>84</v>
      </c>
      <c r="D43" s="124">
        <v>8</v>
      </c>
      <c r="E43" s="121">
        <v>0</v>
      </c>
      <c r="F43" s="121">
        <v>0</v>
      </c>
      <c r="G43" s="121">
        <v>0</v>
      </c>
      <c r="H43" s="122">
        <f t="shared" si="1"/>
        <v>0</v>
      </c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</row>
    <row r="44" spans="1:20" ht="24.75" customHeight="1">
      <c r="A44" s="115"/>
      <c r="B44" s="118" t="s">
        <v>83</v>
      </c>
      <c r="C44" s="123"/>
      <c r="D44" s="124">
        <v>7</v>
      </c>
      <c r="E44" s="121">
        <v>0</v>
      </c>
      <c r="F44" s="121">
        <v>0</v>
      </c>
      <c r="G44" s="121">
        <v>0</v>
      </c>
      <c r="H44" s="122">
        <f t="shared" si="1"/>
        <v>0</v>
      </c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</row>
    <row r="45" spans="1:20" ht="24.75" customHeight="1">
      <c r="A45" s="115"/>
      <c r="B45" s="118" t="s">
        <v>85</v>
      </c>
      <c r="C45" s="125"/>
      <c r="D45" s="124">
        <v>6</v>
      </c>
      <c r="E45" s="121">
        <v>0</v>
      </c>
      <c r="F45" s="121">
        <v>0</v>
      </c>
      <c r="G45" s="121">
        <v>0</v>
      </c>
      <c r="H45" s="122">
        <f t="shared" si="1"/>
        <v>0</v>
      </c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</row>
    <row r="46" spans="1:20" ht="24.75" customHeight="1">
      <c r="A46" s="115"/>
      <c r="B46" s="118" t="s">
        <v>81</v>
      </c>
      <c r="C46" s="119"/>
      <c r="D46" s="124">
        <v>5</v>
      </c>
      <c r="E46" s="121">
        <v>0</v>
      </c>
      <c r="F46" s="121">
        <v>0</v>
      </c>
      <c r="G46" s="121">
        <v>0</v>
      </c>
      <c r="H46" s="122">
        <f t="shared" si="1"/>
        <v>0</v>
      </c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</row>
    <row r="47" spans="1:20" ht="24.75" customHeight="1">
      <c r="A47" s="115"/>
      <c r="B47" s="118" t="s">
        <v>94</v>
      </c>
      <c r="C47" s="123"/>
      <c r="D47" s="124">
        <v>4</v>
      </c>
      <c r="E47" s="121">
        <v>0</v>
      </c>
      <c r="F47" s="121">
        <v>0</v>
      </c>
      <c r="G47" s="121">
        <v>0</v>
      </c>
      <c r="H47" s="122">
        <f t="shared" si="1"/>
        <v>0</v>
      </c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</row>
    <row r="48" spans="1:20" ht="24.75" customHeight="1">
      <c r="A48" s="115"/>
      <c r="B48" s="118"/>
      <c r="C48" s="123" t="s">
        <v>81</v>
      </c>
      <c r="D48" s="124">
        <v>3</v>
      </c>
      <c r="E48" s="121">
        <v>0</v>
      </c>
      <c r="F48" s="121">
        <v>0</v>
      </c>
      <c r="G48" s="121">
        <v>0</v>
      </c>
      <c r="H48" s="122">
        <f t="shared" si="1"/>
        <v>0</v>
      </c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</row>
    <row r="49" spans="1:20" ht="24.75" customHeight="1">
      <c r="A49" s="115"/>
      <c r="B49" s="118"/>
      <c r="C49" s="123"/>
      <c r="D49" s="124">
        <v>2</v>
      </c>
      <c r="E49" s="121">
        <v>0</v>
      </c>
      <c r="F49" s="121">
        <v>0</v>
      </c>
      <c r="G49" s="121">
        <v>0</v>
      </c>
      <c r="H49" s="122">
        <f t="shared" si="1"/>
        <v>0</v>
      </c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</row>
    <row r="50" spans="1:20" ht="24.75" customHeight="1">
      <c r="A50" s="115"/>
      <c r="B50" s="126"/>
      <c r="C50" s="125"/>
      <c r="D50" s="124">
        <v>1</v>
      </c>
      <c r="E50" s="121">
        <v>0</v>
      </c>
      <c r="F50" s="121">
        <v>0</v>
      </c>
      <c r="G50" s="121">
        <v>0</v>
      </c>
      <c r="H50" s="122">
        <f t="shared" si="1"/>
        <v>0</v>
      </c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</row>
    <row r="51" spans="1:20" ht="24.75" customHeight="1">
      <c r="A51" s="115"/>
      <c r="B51" s="18" t="s">
        <v>95</v>
      </c>
      <c r="C51" s="3"/>
      <c r="D51" s="3"/>
      <c r="E51" s="129">
        <f>SUM(E38:E50)</f>
        <v>0</v>
      </c>
      <c r="F51" s="129">
        <f>SUM(F38:F50)</f>
        <v>0</v>
      </c>
      <c r="G51" s="129">
        <f>SUM(G38:G50)</f>
        <v>0</v>
      </c>
      <c r="H51" s="130">
        <f t="shared" si="1"/>
        <v>0</v>
      </c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</row>
    <row r="52" spans="1:20" ht="24.75" customHeight="1">
      <c r="A52" s="115"/>
      <c r="B52" s="19" t="s">
        <v>96</v>
      </c>
      <c r="C52" s="9"/>
      <c r="D52" s="9"/>
      <c r="E52" s="131">
        <f>E23+E37+E51</f>
        <v>837</v>
      </c>
      <c r="F52" s="131">
        <f>F23+F37+F51</f>
        <v>55</v>
      </c>
      <c r="G52" s="131">
        <f>G23+G37+G51</f>
        <v>8</v>
      </c>
      <c r="H52" s="132">
        <f>H51+H37+H23</f>
        <v>900</v>
      </c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</row>
    <row r="53" spans="1:20" ht="19.5" customHeight="1">
      <c r="A53" s="115"/>
      <c r="B53" s="133"/>
      <c r="C53" s="133"/>
      <c r="D53" s="133"/>
      <c r="E53" s="134"/>
      <c r="F53" s="134"/>
      <c r="G53" s="134"/>
      <c r="H53" s="134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</row>
    <row r="54" spans="1:20" ht="19.5" customHeight="1">
      <c r="A54" s="115"/>
      <c r="B54" s="115"/>
      <c r="C54" s="115"/>
      <c r="D54" s="115"/>
      <c r="E54" s="115"/>
      <c r="F54" s="115"/>
      <c r="G54" s="115"/>
      <c r="H54" s="13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</row>
    <row r="55" spans="1:20" ht="19.5" customHeight="1">
      <c r="A55" s="115"/>
      <c r="B55" s="115"/>
      <c r="C55" s="115"/>
      <c r="D55" s="115"/>
      <c r="E55" s="115"/>
      <c r="F55" s="115"/>
      <c r="G55" s="115"/>
      <c r="H55" s="13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136"/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</row>
    <row r="2" spans="1:20" ht="30" customHeight="1">
      <c r="A2" s="137"/>
      <c r="B2" s="137" t="s">
        <v>1</v>
      </c>
      <c r="C2" s="137"/>
      <c r="D2" s="137"/>
      <c r="E2" s="138" t="s">
        <v>2</v>
      </c>
      <c r="F2" s="137"/>
      <c r="G2" s="137"/>
      <c r="H2" s="138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30" customHeight="1">
      <c r="A3" s="137"/>
      <c r="B3" s="137" t="s">
        <v>3</v>
      </c>
      <c r="C3" s="137"/>
      <c r="D3" s="137"/>
      <c r="E3" s="139" t="s">
        <v>31</v>
      </c>
      <c r="F3" s="139"/>
      <c r="G3" s="137"/>
      <c r="H3" s="138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30" customHeight="1">
      <c r="A4" s="137"/>
      <c r="B4" s="137" t="s">
        <v>5</v>
      </c>
      <c r="C4" s="137"/>
      <c r="D4" s="137"/>
      <c r="E4" s="140" t="s">
        <v>77</v>
      </c>
      <c r="F4" s="141">
        <v>2022</v>
      </c>
      <c r="G4" s="137"/>
      <c r="H4" s="138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</row>
    <row r="5" spans="1:20" ht="19.5" customHeight="1">
      <c r="A5" s="137"/>
      <c r="B5" s="142"/>
      <c r="C5" s="137"/>
      <c r="D5" s="137"/>
      <c r="E5" s="137"/>
      <c r="F5" s="137"/>
      <c r="G5" s="137"/>
      <c r="H5" s="138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ht="49.5" customHeight="1">
      <c r="A6" s="137"/>
      <c r="B6" s="13" t="s">
        <v>6</v>
      </c>
      <c r="C6" s="13"/>
      <c r="D6" s="13"/>
      <c r="E6" s="13"/>
      <c r="F6" s="13"/>
      <c r="G6" s="13"/>
      <c r="H6" s="13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</row>
    <row r="7" spans="1:20" ht="49.5" customHeight="1">
      <c r="A7" s="137"/>
      <c r="B7" s="138" t="s">
        <v>78</v>
      </c>
      <c r="C7" s="137"/>
      <c r="D7" s="137"/>
      <c r="E7" s="137"/>
      <c r="F7" s="137"/>
      <c r="G7" s="137"/>
      <c r="H7" s="138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</row>
    <row r="8" spans="1:20" ht="39.75" customHeight="1">
      <c r="A8" s="143"/>
      <c r="B8" s="6" t="s">
        <v>79</v>
      </c>
      <c r="C8" s="14"/>
      <c r="D8" s="14"/>
      <c r="E8" s="14" t="s">
        <v>9</v>
      </c>
      <c r="F8" s="14"/>
      <c r="G8" s="14"/>
      <c r="H8" s="16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</row>
    <row r="9" spans="1:20" ht="39.75" customHeight="1">
      <c r="A9" s="143"/>
      <c r="B9" s="18"/>
      <c r="C9" s="3"/>
      <c r="D9" s="3"/>
      <c r="E9" s="144" t="s">
        <v>16</v>
      </c>
      <c r="F9" s="144" t="s">
        <v>17</v>
      </c>
      <c r="G9" s="144" t="s">
        <v>18</v>
      </c>
      <c r="H9" s="145" t="s">
        <v>10</v>
      </c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</row>
    <row r="10" spans="1:20" ht="24.75" customHeight="1">
      <c r="A10" s="143"/>
      <c r="B10" s="146"/>
      <c r="C10" s="147"/>
      <c r="D10" s="148">
        <v>13</v>
      </c>
      <c r="E10" s="149">
        <v>184</v>
      </c>
      <c r="F10" s="149">
        <v>11</v>
      </c>
      <c r="G10" s="149">
        <v>0</v>
      </c>
      <c r="H10" s="150">
        <f t="shared" ref="H10:H37" si="0">SUM(E10:G10)</f>
        <v>195</v>
      </c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</row>
    <row r="11" spans="1:20" ht="24.75" customHeight="1">
      <c r="A11" s="143"/>
      <c r="B11" s="146"/>
      <c r="C11" s="151" t="s">
        <v>80</v>
      </c>
      <c r="D11" s="152">
        <v>12</v>
      </c>
      <c r="E11" s="149">
        <v>0</v>
      </c>
      <c r="F11" s="149">
        <v>1</v>
      </c>
      <c r="G11" s="149">
        <v>0</v>
      </c>
      <c r="H11" s="150">
        <f t="shared" si="0"/>
        <v>1</v>
      </c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</row>
    <row r="12" spans="1:20" ht="24.75" customHeight="1">
      <c r="A12" s="143"/>
      <c r="B12" s="146" t="s">
        <v>81</v>
      </c>
      <c r="C12" s="153"/>
      <c r="D12" s="152">
        <v>11</v>
      </c>
      <c r="E12" s="149">
        <v>7</v>
      </c>
      <c r="F12" s="149">
        <v>3</v>
      </c>
      <c r="G12" s="149">
        <v>0</v>
      </c>
      <c r="H12" s="150">
        <f t="shared" si="0"/>
        <v>10</v>
      </c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</row>
    <row r="13" spans="1:20" ht="24.75" customHeight="1">
      <c r="A13" s="143"/>
      <c r="B13" s="146" t="s">
        <v>82</v>
      </c>
      <c r="C13" s="147"/>
      <c r="D13" s="152">
        <v>10</v>
      </c>
      <c r="E13" s="149">
        <v>4</v>
      </c>
      <c r="F13" s="149">
        <v>0</v>
      </c>
      <c r="G13" s="149">
        <v>0</v>
      </c>
      <c r="H13" s="150">
        <f t="shared" si="0"/>
        <v>4</v>
      </c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</row>
    <row r="14" spans="1:20" ht="24.75" customHeight="1">
      <c r="A14" s="143"/>
      <c r="B14" s="146" t="s">
        <v>81</v>
      </c>
      <c r="C14" s="151"/>
      <c r="D14" s="152">
        <v>9</v>
      </c>
      <c r="E14" s="149">
        <v>5</v>
      </c>
      <c r="F14" s="149">
        <v>1</v>
      </c>
      <c r="G14" s="149">
        <v>0</v>
      </c>
      <c r="H14" s="150">
        <f t="shared" si="0"/>
        <v>6</v>
      </c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</row>
    <row r="15" spans="1:20" ht="24.75" customHeight="1">
      <c r="A15" s="143"/>
      <c r="B15" s="146" t="s">
        <v>83</v>
      </c>
      <c r="C15" s="151" t="s">
        <v>84</v>
      </c>
      <c r="D15" s="152">
        <v>8</v>
      </c>
      <c r="E15" s="149">
        <v>3</v>
      </c>
      <c r="F15" s="149">
        <v>3</v>
      </c>
      <c r="G15" s="149">
        <v>0</v>
      </c>
      <c r="H15" s="150">
        <f t="shared" si="0"/>
        <v>6</v>
      </c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</row>
    <row r="16" spans="1:20" ht="24.75" customHeight="1">
      <c r="A16" s="143"/>
      <c r="B16" s="146" t="s">
        <v>85</v>
      </c>
      <c r="C16" s="151"/>
      <c r="D16" s="152">
        <v>7</v>
      </c>
      <c r="E16" s="149">
        <v>4</v>
      </c>
      <c r="F16" s="149">
        <v>1</v>
      </c>
      <c r="G16" s="149">
        <v>0</v>
      </c>
      <c r="H16" s="150">
        <f t="shared" si="0"/>
        <v>5</v>
      </c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</row>
    <row r="17" spans="1:20" ht="24.75" customHeight="1">
      <c r="A17" s="143"/>
      <c r="B17" s="146" t="s">
        <v>86</v>
      </c>
      <c r="C17" s="153"/>
      <c r="D17" s="152">
        <v>6</v>
      </c>
      <c r="E17" s="149">
        <v>1</v>
      </c>
      <c r="F17" s="149">
        <v>0</v>
      </c>
      <c r="G17" s="149">
        <v>0</v>
      </c>
      <c r="H17" s="150">
        <f t="shared" si="0"/>
        <v>1</v>
      </c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</row>
    <row r="18" spans="1:20" ht="24.75" customHeight="1">
      <c r="A18" s="143"/>
      <c r="B18" s="146" t="s">
        <v>87</v>
      </c>
      <c r="C18" s="147"/>
      <c r="D18" s="152">
        <v>5</v>
      </c>
      <c r="E18" s="149">
        <v>0</v>
      </c>
      <c r="F18" s="149">
        <v>0</v>
      </c>
      <c r="G18" s="149">
        <v>0</v>
      </c>
      <c r="H18" s="150">
        <f t="shared" si="0"/>
        <v>0</v>
      </c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</row>
    <row r="19" spans="1:20" ht="24.75" customHeight="1">
      <c r="A19" s="143"/>
      <c r="B19" s="146" t="s">
        <v>81</v>
      </c>
      <c r="C19" s="151"/>
      <c r="D19" s="152">
        <v>4</v>
      </c>
      <c r="E19" s="149">
        <v>4</v>
      </c>
      <c r="F19" s="149">
        <v>1</v>
      </c>
      <c r="G19" s="149">
        <v>0</v>
      </c>
      <c r="H19" s="150">
        <f t="shared" si="0"/>
        <v>5</v>
      </c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</row>
    <row r="20" spans="1:20" ht="24.75" customHeight="1">
      <c r="A20" s="143"/>
      <c r="B20" s="146"/>
      <c r="C20" s="151" t="s">
        <v>81</v>
      </c>
      <c r="D20" s="152">
        <v>3</v>
      </c>
      <c r="E20" s="149">
        <v>4</v>
      </c>
      <c r="F20" s="149">
        <v>0</v>
      </c>
      <c r="G20" s="149">
        <v>0</v>
      </c>
      <c r="H20" s="150">
        <f t="shared" si="0"/>
        <v>4</v>
      </c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</row>
    <row r="21" spans="1:20" ht="24.75" customHeight="1">
      <c r="A21" s="143"/>
      <c r="B21" s="146"/>
      <c r="C21" s="151"/>
      <c r="D21" s="152">
        <v>2</v>
      </c>
      <c r="E21" s="149">
        <v>4</v>
      </c>
      <c r="F21" s="149">
        <v>0</v>
      </c>
      <c r="G21" s="149">
        <v>0</v>
      </c>
      <c r="H21" s="150">
        <f t="shared" si="0"/>
        <v>4</v>
      </c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</row>
    <row r="22" spans="1:20" ht="24.75" customHeight="1">
      <c r="A22" s="143"/>
      <c r="B22" s="154"/>
      <c r="C22" s="153"/>
      <c r="D22" s="152">
        <v>1</v>
      </c>
      <c r="E22" s="149">
        <v>0</v>
      </c>
      <c r="F22" s="149">
        <v>0</v>
      </c>
      <c r="G22" s="149">
        <v>0</v>
      </c>
      <c r="H22" s="150">
        <f t="shared" si="0"/>
        <v>0</v>
      </c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</row>
    <row r="23" spans="1:20" ht="24.75" customHeight="1">
      <c r="A23" s="143"/>
      <c r="B23" s="18" t="s">
        <v>88</v>
      </c>
      <c r="C23" s="3"/>
      <c r="D23" s="17"/>
      <c r="E23" s="155">
        <f>SUM(E10:E22)</f>
        <v>220</v>
      </c>
      <c r="F23" s="155">
        <f>SUM(F10:F22)</f>
        <v>21</v>
      </c>
      <c r="G23" s="155">
        <f>SUM(G10:G22)</f>
        <v>0</v>
      </c>
      <c r="H23" s="156">
        <f t="shared" si="0"/>
        <v>241</v>
      </c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</row>
    <row r="24" spans="1:20" ht="24.75" customHeight="1">
      <c r="A24" s="143"/>
      <c r="B24" s="146"/>
      <c r="C24" s="147"/>
      <c r="D24" s="148">
        <v>13</v>
      </c>
      <c r="E24" s="149">
        <v>288</v>
      </c>
      <c r="F24" s="149">
        <v>8</v>
      </c>
      <c r="G24" s="149">
        <v>0</v>
      </c>
      <c r="H24" s="150">
        <f t="shared" si="0"/>
        <v>296</v>
      </c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</row>
    <row r="25" spans="1:20" ht="24.75" customHeight="1">
      <c r="A25" s="143"/>
      <c r="B25" s="146"/>
      <c r="C25" s="151" t="s">
        <v>80</v>
      </c>
      <c r="D25" s="152">
        <v>12</v>
      </c>
      <c r="E25" s="149">
        <v>1</v>
      </c>
      <c r="F25" s="149">
        <v>0</v>
      </c>
      <c r="G25" s="149">
        <v>0</v>
      </c>
      <c r="H25" s="150">
        <f t="shared" si="0"/>
        <v>1</v>
      </c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</row>
    <row r="26" spans="1:20" ht="24.75" customHeight="1">
      <c r="A26" s="143"/>
      <c r="B26" s="146" t="s">
        <v>87</v>
      </c>
      <c r="C26" s="153"/>
      <c r="D26" s="152">
        <v>11</v>
      </c>
      <c r="E26" s="149">
        <v>15</v>
      </c>
      <c r="F26" s="149">
        <v>2</v>
      </c>
      <c r="G26" s="149">
        <v>1</v>
      </c>
      <c r="H26" s="150">
        <f t="shared" si="0"/>
        <v>18</v>
      </c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</row>
    <row r="27" spans="1:20" ht="24.75" customHeight="1">
      <c r="A27" s="143"/>
      <c r="B27" s="146" t="s">
        <v>89</v>
      </c>
      <c r="C27" s="147"/>
      <c r="D27" s="152">
        <v>10</v>
      </c>
      <c r="E27" s="149">
        <v>6</v>
      </c>
      <c r="F27" s="149">
        <v>2</v>
      </c>
      <c r="G27" s="149">
        <v>0</v>
      </c>
      <c r="H27" s="150">
        <f t="shared" si="0"/>
        <v>8</v>
      </c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</row>
    <row r="28" spans="1:20" ht="24.75" customHeight="1">
      <c r="A28" s="143"/>
      <c r="B28" s="146" t="s">
        <v>80</v>
      </c>
      <c r="C28" s="151"/>
      <c r="D28" s="152">
        <v>9</v>
      </c>
      <c r="E28" s="149">
        <v>8</v>
      </c>
      <c r="F28" s="149">
        <v>1</v>
      </c>
      <c r="G28" s="149">
        <v>0</v>
      </c>
      <c r="H28" s="150">
        <f t="shared" si="0"/>
        <v>9</v>
      </c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</row>
    <row r="29" spans="1:20" ht="24.75" customHeight="1">
      <c r="A29" s="143"/>
      <c r="B29" s="146" t="s">
        <v>82</v>
      </c>
      <c r="C29" s="151" t="s">
        <v>84</v>
      </c>
      <c r="D29" s="152">
        <v>8</v>
      </c>
      <c r="E29" s="149">
        <v>14</v>
      </c>
      <c r="F29" s="149">
        <v>2</v>
      </c>
      <c r="G29" s="149">
        <v>0</v>
      </c>
      <c r="H29" s="150">
        <f t="shared" si="0"/>
        <v>16</v>
      </c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</row>
    <row r="30" spans="1:20" ht="24.75" customHeight="1">
      <c r="A30" s="143"/>
      <c r="B30" s="146" t="s">
        <v>85</v>
      </c>
      <c r="C30" s="151"/>
      <c r="D30" s="152">
        <v>7</v>
      </c>
      <c r="E30" s="149">
        <v>8</v>
      </c>
      <c r="F30" s="149">
        <v>1</v>
      </c>
      <c r="G30" s="149">
        <v>0</v>
      </c>
      <c r="H30" s="150">
        <f t="shared" si="0"/>
        <v>9</v>
      </c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</row>
    <row r="31" spans="1:20" ht="24.75" customHeight="1">
      <c r="A31" s="143"/>
      <c r="B31" s="146" t="s">
        <v>80</v>
      </c>
      <c r="C31" s="153"/>
      <c r="D31" s="152">
        <v>6</v>
      </c>
      <c r="E31" s="149">
        <v>1</v>
      </c>
      <c r="F31" s="149">
        <v>0</v>
      </c>
      <c r="G31" s="149">
        <v>0</v>
      </c>
      <c r="H31" s="150">
        <f t="shared" si="0"/>
        <v>1</v>
      </c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</row>
    <row r="32" spans="1:20" ht="24.75" customHeight="1">
      <c r="A32" s="143"/>
      <c r="B32" s="146" t="s">
        <v>90</v>
      </c>
      <c r="C32" s="147"/>
      <c r="D32" s="152">
        <v>5</v>
      </c>
      <c r="E32" s="149">
        <v>0</v>
      </c>
      <c r="F32" s="149">
        <v>0</v>
      </c>
      <c r="G32" s="149">
        <v>0</v>
      </c>
      <c r="H32" s="150">
        <f t="shared" si="0"/>
        <v>0</v>
      </c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</row>
    <row r="33" spans="1:20" ht="24.75" customHeight="1">
      <c r="A33" s="143"/>
      <c r="B33" s="146"/>
      <c r="C33" s="151"/>
      <c r="D33" s="152">
        <v>4</v>
      </c>
      <c r="E33" s="149">
        <v>1</v>
      </c>
      <c r="F33" s="149">
        <v>0</v>
      </c>
      <c r="G33" s="149">
        <v>0</v>
      </c>
      <c r="H33" s="150">
        <f t="shared" si="0"/>
        <v>1</v>
      </c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</row>
    <row r="34" spans="1:20" ht="24.75" customHeight="1">
      <c r="A34" s="143"/>
      <c r="B34" s="146"/>
      <c r="C34" s="151" t="s">
        <v>81</v>
      </c>
      <c r="D34" s="152">
        <v>3</v>
      </c>
      <c r="E34" s="149">
        <v>5</v>
      </c>
      <c r="F34" s="149">
        <v>0</v>
      </c>
      <c r="G34" s="149">
        <v>0</v>
      </c>
      <c r="H34" s="150">
        <f t="shared" si="0"/>
        <v>5</v>
      </c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</row>
    <row r="35" spans="1:20" ht="24.75" customHeight="1">
      <c r="A35" s="143"/>
      <c r="B35" s="146"/>
      <c r="C35" s="151"/>
      <c r="D35" s="152">
        <v>2</v>
      </c>
      <c r="E35" s="149">
        <v>3</v>
      </c>
      <c r="F35" s="149">
        <v>0</v>
      </c>
      <c r="G35" s="149">
        <v>0</v>
      </c>
      <c r="H35" s="150">
        <f t="shared" si="0"/>
        <v>3</v>
      </c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</row>
    <row r="36" spans="1:20" ht="24.75" customHeight="1">
      <c r="A36" s="143"/>
      <c r="B36" s="154"/>
      <c r="C36" s="153"/>
      <c r="D36" s="152">
        <v>1</v>
      </c>
      <c r="E36" s="149">
        <v>1</v>
      </c>
      <c r="F36" s="149">
        <v>0</v>
      </c>
      <c r="G36" s="149">
        <v>0</v>
      </c>
      <c r="H36" s="150">
        <f t="shared" si="0"/>
        <v>1</v>
      </c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</row>
    <row r="37" spans="1:20" ht="24.75" customHeight="1">
      <c r="A37" s="143"/>
      <c r="B37" s="18" t="s">
        <v>91</v>
      </c>
      <c r="C37" s="3"/>
      <c r="D37" s="17"/>
      <c r="E37" s="155">
        <f>SUM(E24:E36)</f>
        <v>351</v>
      </c>
      <c r="F37" s="155">
        <f>SUM(F24:F36)</f>
        <v>16</v>
      </c>
      <c r="G37" s="155">
        <f>SUM(G24:G36)</f>
        <v>1</v>
      </c>
      <c r="H37" s="156">
        <f t="shared" si="0"/>
        <v>368</v>
      </c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</row>
    <row r="38" spans="1:20" ht="24.75" customHeight="1">
      <c r="A38" s="143"/>
      <c r="B38" s="146"/>
      <c r="C38" s="147"/>
      <c r="D38" s="148">
        <v>13</v>
      </c>
      <c r="E38" s="149">
        <v>0</v>
      </c>
      <c r="F38" s="149">
        <v>0</v>
      </c>
      <c r="G38" s="149">
        <v>0</v>
      </c>
      <c r="H38" s="150">
        <v>0</v>
      </c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</row>
    <row r="39" spans="1:20" ht="24.75" customHeight="1">
      <c r="A39" s="143"/>
      <c r="B39" s="146"/>
      <c r="C39" s="151" t="s">
        <v>80</v>
      </c>
      <c r="D39" s="152">
        <v>12</v>
      </c>
      <c r="E39" s="149">
        <v>0</v>
      </c>
      <c r="F39" s="149">
        <v>0</v>
      </c>
      <c r="G39" s="149">
        <v>0</v>
      </c>
      <c r="H39" s="150">
        <f t="shared" ref="H39:H51" si="1">SUM(E39:G39)</f>
        <v>0</v>
      </c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</row>
    <row r="40" spans="1:20" ht="24.75" customHeight="1">
      <c r="A40" s="143"/>
      <c r="B40" s="146" t="s">
        <v>81</v>
      </c>
      <c r="C40" s="153"/>
      <c r="D40" s="152">
        <v>11</v>
      </c>
      <c r="E40" s="149">
        <v>0</v>
      </c>
      <c r="F40" s="149">
        <v>0</v>
      </c>
      <c r="G40" s="149">
        <v>0</v>
      </c>
      <c r="H40" s="150">
        <f t="shared" si="1"/>
        <v>0</v>
      </c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</row>
    <row r="41" spans="1:20" ht="24.75" customHeight="1">
      <c r="A41" s="143"/>
      <c r="B41" s="146" t="s">
        <v>92</v>
      </c>
      <c r="C41" s="147"/>
      <c r="D41" s="152">
        <v>10</v>
      </c>
      <c r="E41" s="149">
        <v>0</v>
      </c>
      <c r="F41" s="149">
        <v>0</v>
      </c>
      <c r="G41" s="149">
        <v>0</v>
      </c>
      <c r="H41" s="150">
        <f t="shared" si="1"/>
        <v>0</v>
      </c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</row>
    <row r="42" spans="1:20" ht="24.75" customHeight="1">
      <c r="A42" s="143"/>
      <c r="B42" s="146" t="s">
        <v>93</v>
      </c>
      <c r="C42" s="151"/>
      <c r="D42" s="152">
        <v>9</v>
      </c>
      <c r="E42" s="149">
        <v>0</v>
      </c>
      <c r="F42" s="149">
        <v>0</v>
      </c>
      <c r="G42" s="149">
        <v>0</v>
      </c>
      <c r="H42" s="150">
        <f t="shared" si="1"/>
        <v>0</v>
      </c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</row>
    <row r="43" spans="1:20" ht="24.75" customHeight="1">
      <c r="A43" s="143"/>
      <c r="B43" s="146" t="s">
        <v>85</v>
      </c>
      <c r="C43" s="151" t="s">
        <v>84</v>
      </c>
      <c r="D43" s="152">
        <v>8</v>
      </c>
      <c r="E43" s="149">
        <v>0</v>
      </c>
      <c r="F43" s="149">
        <v>0</v>
      </c>
      <c r="G43" s="149">
        <v>0</v>
      </c>
      <c r="H43" s="150">
        <f t="shared" si="1"/>
        <v>0</v>
      </c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</row>
    <row r="44" spans="1:20" ht="24.75" customHeight="1">
      <c r="A44" s="143"/>
      <c r="B44" s="146" t="s">
        <v>83</v>
      </c>
      <c r="C44" s="151"/>
      <c r="D44" s="152">
        <v>7</v>
      </c>
      <c r="E44" s="149">
        <v>0</v>
      </c>
      <c r="F44" s="149">
        <v>0</v>
      </c>
      <c r="G44" s="149">
        <v>0</v>
      </c>
      <c r="H44" s="150">
        <f t="shared" si="1"/>
        <v>0</v>
      </c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</row>
    <row r="45" spans="1:20" ht="24.75" customHeight="1">
      <c r="A45" s="143"/>
      <c r="B45" s="146" t="s">
        <v>85</v>
      </c>
      <c r="C45" s="153"/>
      <c r="D45" s="152">
        <v>6</v>
      </c>
      <c r="E45" s="149">
        <v>0</v>
      </c>
      <c r="F45" s="149">
        <v>0</v>
      </c>
      <c r="G45" s="149">
        <v>0</v>
      </c>
      <c r="H45" s="150">
        <f t="shared" si="1"/>
        <v>0</v>
      </c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</row>
    <row r="46" spans="1:20" ht="24.75" customHeight="1">
      <c r="A46" s="143"/>
      <c r="B46" s="146" t="s">
        <v>81</v>
      </c>
      <c r="C46" s="147"/>
      <c r="D46" s="152">
        <v>5</v>
      </c>
      <c r="E46" s="149">
        <v>0</v>
      </c>
      <c r="F46" s="149">
        <v>0</v>
      </c>
      <c r="G46" s="149">
        <v>0</v>
      </c>
      <c r="H46" s="150">
        <f t="shared" si="1"/>
        <v>0</v>
      </c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</row>
    <row r="47" spans="1:20" ht="24.75" customHeight="1">
      <c r="A47" s="143"/>
      <c r="B47" s="146" t="s">
        <v>94</v>
      </c>
      <c r="C47" s="151"/>
      <c r="D47" s="152">
        <v>4</v>
      </c>
      <c r="E47" s="149">
        <v>0</v>
      </c>
      <c r="F47" s="149">
        <v>0</v>
      </c>
      <c r="G47" s="149">
        <v>0</v>
      </c>
      <c r="H47" s="150">
        <f t="shared" si="1"/>
        <v>0</v>
      </c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</row>
    <row r="48" spans="1:20" ht="24.75" customHeight="1">
      <c r="A48" s="143"/>
      <c r="B48" s="146"/>
      <c r="C48" s="151" t="s">
        <v>81</v>
      </c>
      <c r="D48" s="152">
        <v>3</v>
      </c>
      <c r="E48" s="149">
        <v>0</v>
      </c>
      <c r="F48" s="149">
        <v>0</v>
      </c>
      <c r="G48" s="149">
        <v>0</v>
      </c>
      <c r="H48" s="150">
        <f t="shared" si="1"/>
        <v>0</v>
      </c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</row>
    <row r="49" spans="1:20" ht="24.75" customHeight="1">
      <c r="A49" s="143"/>
      <c r="B49" s="146"/>
      <c r="C49" s="151"/>
      <c r="D49" s="152">
        <v>2</v>
      </c>
      <c r="E49" s="149">
        <v>0</v>
      </c>
      <c r="F49" s="149">
        <v>0</v>
      </c>
      <c r="G49" s="149">
        <v>0</v>
      </c>
      <c r="H49" s="150">
        <f t="shared" si="1"/>
        <v>0</v>
      </c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</row>
    <row r="50" spans="1:20" ht="24.75" customHeight="1">
      <c r="A50" s="143"/>
      <c r="B50" s="154"/>
      <c r="C50" s="153"/>
      <c r="D50" s="152">
        <v>1</v>
      </c>
      <c r="E50" s="149">
        <v>0</v>
      </c>
      <c r="F50" s="149">
        <v>0</v>
      </c>
      <c r="G50" s="149">
        <v>0</v>
      </c>
      <c r="H50" s="150">
        <f t="shared" si="1"/>
        <v>0</v>
      </c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</row>
    <row r="51" spans="1:20" ht="24.75" customHeight="1">
      <c r="A51" s="143"/>
      <c r="B51" s="18" t="s">
        <v>95</v>
      </c>
      <c r="C51" s="3"/>
      <c r="D51" s="3"/>
      <c r="E51" s="157">
        <f>SUM(E38:E50)</f>
        <v>0</v>
      </c>
      <c r="F51" s="157">
        <f>SUM(F38:F50)</f>
        <v>0</v>
      </c>
      <c r="G51" s="157">
        <f>SUM(G38:G50)</f>
        <v>0</v>
      </c>
      <c r="H51" s="158">
        <f t="shared" si="1"/>
        <v>0</v>
      </c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</row>
    <row r="52" spans="1:20" ht="24.75" customHeight="1">
      <c r="A52" s="143"/>
      <c r="B52" s="19" t="s">
        <v>96</v>
      </c>
      <c r="C52" s="9"/>
      <c r="D52" s="9"/>
      <c r="E52" s="159">
        <f>E23+E37+E51</f>
        <v>571</v>
      </c>
      <c r="F52" s="159">
        <f>F23+F37+F51</f>
        <v>37</v>
      </c>
      <c r="G52" s="159">
        <f>G23+G37+G51</f>
        <v>1</v>
      </c>
      <c r="H52" s="160">
        <f>H51+H37+H23</f>
        <v>609</v>
      </c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</row>
    <row r="53" spans="1:20" ht="19.5" customHeight="1">
      <c r="A53" s="143"/>
      <c r="B53" s="161"/>
      <c r="C53" s="161"/>
      <c r="D53" s="161"/>
      <c r="E53" s="162"/>
      <c r="F53" s="162"/>
      <c r="G53" s="162"/>
      <c r="H53" s="162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</row>
    <row r="54" spans="1:20" ht="19.5" customHeight="1">
      <c r="A54" s="143"/>
      <c r="B54" s="143"/>
      <c r="C54" s="143"/>
      <c r="D54" s="143"/>
      <c r="E54" s="143"/>
      <c r="F54" s="143"/>
      <c r="G54" s="143"/>
      <c r="H54" s="16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</row>
    <row r="55" spans="1:20" ht="19.5" customHeight="1">
      <c r="A55" s="143"/>
      <c r="B55" s="143"/>
      <c r="C55" s="143"/>
      <c r="D55" s="143"/>
      <c r="E55" s="143"/>
      <c r="F55" s="143"/>
      <c r="G55" s="143"/>
      <c r="H55" s="16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2.75"/>
  <cols>
    <col min="1" max="1" width="2.5703125" style="79" customWidth="1"/>
    <col min="2" max="4" width="12.7109375" style="79" customWidth="1"/>
    <col min="5" max="8" width="30.7109375" style="79" customWidth="1"/>
    <col min="9" max="21" width="10.7109375" style="79" customWidth="1"/>
    <col min="22" max="16384" width="10.7109375" style="79"/>
  </cols>
  <sheetData>
    <row r="1" spans="1:20" ht="49.5" customHeight="1">
      <c r="A1" s="164"/>
      <c r="B1" s="164" t="s">
        <v>0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</row>
    <row r="2" spans="1:20" ht="30" customHeight="1">
      <c r="A2" s="165"/>
      <c r="B2" s="165" t="s">
        <v>1</v>
      </c>
      <c r="C2" s="165"/>
      <c r="D2" s="165"/>
      <c r="E2" s="166" t="s">
        <v>2</v>
      </c>
      <c r="F2" s="165"/>
      <c r="G2" s="165"/>
      <c r="H2" s="166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</row>
    <row r="3" spans="1:20" ht="30" customHeight="1">
      <c r="A3" s="165"/>
      <c r="B3" s="165" t="s">
        <v>3</v>
      </c>
      <c r="C3" s="165"/>
      <c r="D3" s="165"/>
      <c r="E3" s="167" t="s">
        <v>33</v>
      </c>
      <c r="F3" s="167"/>
      <c r="G3" s="165"/>
      <c r="H3" s="166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0" ht="30" customHeight="1">
      <c r="A4" s="165"/>
      <c r="B4" s="165" t="s">
        <v>5</v>
      </c>
      <c r="C4" s="165"/>
      <c r="D4" s="165"/>
      <c r="E4" s="168" t="s">
        <v>77</v>
      </c>
      <c r="F4" s="169">
        <v>2022</v>
      </c>
      <c r="G4" s="165"/>
      <c r="H4" s="166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0" ht="19.5" customHeight="1">
      <c r="A5" s="165"/>
      <c r="B5" s="170"/>
      <c r="C5" s="165"/>
      <c r="D5" s="165"/>
      <c r="E5" s="165"/>
      <c r="F5" s="165"/>
      <c r="G5" s="165"/>
      <c r="H5" s="166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</row>
    <row r="6" spans="1:20" ht="49.5" customHeight="1">
      <c r="A6" s="165"/>
      <c r="B6" s="13" t="s">
        <v>6</v>
      </c>
      <c r="C6" s="13"/>
      <c r="D6" s="13"/>
      <c r="E6" s="13"/>
      <c r="F6" s="13"/>
      <c r="G6" s="13"/>
      <c r="H6" s="13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</row>
    <row r="7" spans="1:20" ht="49.5" customHeight="1">
      <c r="A7" s="165"/>
      <c r="B7" s="166" t="s">
        <v>78</v>
      </c>
      <c r="C7" s="165"/>
      <c r="D7" s="165"/>
      <c r="E7" s="165"/>
      <c r="F7" s="165"/>
      <c r="G7" s="165"/>
      <c r="H7" s="166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</row>
    <row r="8" spans="1:20" ht="39.75" customHeight="1">
      <c r="A8" s="171"/>
      <c r="B8" s="6" t="s">
        <v>79</v>
      </c>
      <c r="C8" s="14"/>
      <c r="D8" s="14"/>
      <c r="E8" s="14" t="s">
        <v>9</v>
      </c>
      <c r="F8" s="14"/>
      <c r="G8" s="14"/>
      <c r="H8" s="16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</row>
    <row r="9" spans="1:20" ht="39.75" customHeight="1">
      <c r="A9" s="171"/>
      <c r="B9" s="18"/>
      <c r="C9" s="3"/>
      <c r="D9" s="3"/>
      <c r="E9" s="172" t="s">
        <v>16</v>
      </c>
      <c r="F9" s="172" t="s">
        <v>17</v>
      </c>
      <c r="G9" s="172" t="s">
        <v>18</v>
      </c>
      <c r="H9" s="173" t="s">
        <v>10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</row>
    <row r="10" spans="1:20" ht="24.75" customHeight="1">
      <c r="A10" s="171"/>
      <c r="B10" s="174"/>
      <c r="C10" s="175"/>
      <c r="D10" s="176">
        <v>13</v>
      </c>
      <c r="E10" s="177">
        <v>49</v>
      </c>
      <c r="F10" s="177">
        <v>6</v>
      </c>
      <c r="G10" s="177">
        <v>0</v>
      </c>
      <c r="H10" s="178">
        <f t="shared" ref="H10:H37" si="0">SUM(E10:G10)</f>
        <v>55</v>
      </c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</row>
    <row r="11" spans="1:20" ht="24.75" customHeight="1">
      <c r="A11" s="171"/>
      <c r="B11" s="174"/>
      <c r="C11" s="179" t="s">
        <v>80</v>
      </c>
      <c r="D11" s="180">
        <v>12</v>
      </c>
      <c r="E11" s="177">
        <v>1</v>
      </c>
      <c r="F11" s="177">
        <v>0</v>
      </c>
      <c r="G11" s="177">
        <v>0</v>
      </c>
      <c r="H11" s="178">
        <f t="shared" si="0"/>
        <v>1</v>
      </c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</row>
    <row r="12" spans="1:20" ht="24.75" customHeight="1">
      <c r="A12" s="171"/>
      <c r="B12" s="174" t="s">
        <v>81</v>
      </c>
      <c r="C12" s="181"/>
      <c r="D12" s="180">
        <v>11</v>
      </c>
      <c r="E12" s="177">
        <v>3</v>
      </c>
      <c r="F12" s="177">
        <v>0</v>
      </c>
      <c r="G12" s="177">
        <v>1</v>
      </c>
      <c r="H12" s="178">
        <f t="shared" si="0"/>
        <v>4</v>
      </c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</row>
    <row r="13" spans="1:20" ht="24.75" customHeight="1">
      <c r="A13" s="171"/>
      <c r="B13" s="174" t="s">
        <v>82</v>
      </c>
      <c r="C13" s="175"/>
      <c r="D13" s="180">
        <v>10</v>
      </c>
      <c r="E13" s="177">
        <v>0</v>
      </c>
      <c r="F13" s="177">
        <v>0</v>
      </c>
      <c r="G13" s="177">
        <v>0</v>
      </c>
      <c r="H13" s="178">
        <f t="shared" si="0"/>
        <v>0</v>
      </c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</row>
    <row r="14" spans="1:20" ht="24.75" customHeight="1">
      <c r="A14" s="171"/>
      <c r="B14" s="174" t="s">
        <v>81</v>
      </c>
      <c r="C14" s="179"/>
      <c r="D14" s="180">
        <v>9</v>
      </c>
      <c r="E14" s="177">
        <v>4</v>
      </c>
      <c r="F14" s="177">
        <v>0</v>
      </c>
      <c r="G14" s="177">
        <v>0</v>
      </c>
      <c r="H14" s="178">
        <f t="shared" si="0"/>
        <v>4</v>
      </c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</row>
    <row r="15" spans="1:20" ht="24.75" customHeight="1">
      <c r="A15" s="171"/>
      <c r="B15" s="174" t="s">
        <v>83</v>
      </c>
      <c r="C15" s="179" t="s">
        <v>84</v>
      </c>
      <c r="D15" s="180">
        <v>8</v>
      </c>
      <c r="E15" s="177">
        <v>1</v>
      </c>
      <c r="F15" s="177">
        <v>0</v>
      </c>
      <c r="G15" s="177">
        <v>0</v>
      </c>
      <c r="H15" s="178">
        <f t="shared" si="0"/>
        <v>1</v>
      </c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</row>
    <row r="16" spans="1:20" ht="24.75" customHeight="1">
      <c r="A16" s="171"/>
      <c r="B16" s="174" t="s">
        <v>85</v>
      </c>
      <c r="C16" s="179"/>
      <c r="D16" s="180">
        <v>7</v>
      </c>
      <c r="E16" s="177">
        <v>7</v>
      </c>
      <c r="F16" s="177">
        <v>0</v>
      </c>
      <c r="G16" s="177">
        <v>0</v>
      </c>
      <c r="H16" s="178">
        <f t="shared" si="0"/>
        <v>7</v>
      </c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</row>
    <row r="17" spans="1:20" ht="24.75" customHeight="1">
      <c r="A17" s="171"/>
      <c r="B17" s="174" t="s">
        <v>86</v>
      </c>
      <c r="C17" s="181"/>
      <c r="D17" s="180">
        <v>6</v>
      </c>
      <c r="E17" s="177">
        <v>5</v>
      </c>
      <c r="F17" s="177">
        <v>0</v>
      </c>
      <c r="G17" s="177">
        <v>0</v>
      </c>
      <c r="H17" s="178">
        <f t="shared" si="0"/>
        <v>5</v>
      </c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</row>
    <row r="18" spans="1:20" ht="24.75" customHeight="1">
      <c r="A18" s="171"/>
      <c r="B18" s="174" t="s">
        <v>87</v>
      </c>
      <c r="C18" s="175"/>
      <c r="D18" s="180">
        <v>5</v>
      </c>
      <c r="E18" s="177">
        <v>0</v>
      </c>
      <c r="F18" s="177">
        <v>0</v>
      </c>
      <c r="G18" s="177">
        <v>0</v>
      </c>
      <c r="H18" s="178">
        <f t="shared" si="0"/>
        <v>0</v>
      </c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</row>
    <row r="19" spans="1:20" ht="24.75" customHeight="1">
      <c r="A19" s="171"/>
      <c r="B19" s="174" t="s">
        <v>81</v>
      </c>
      <c r="C19" s="179"/>
      <c r="D19" s="180">
        <v>4</v>
      </c>
      <c r="E19" s="177">
        <v>0</v>
      </c>
      <c r="F19" s="177">
        <v>0</v>
      </c>
      <c r="G19" s="177">
        <v>0</v>
      </c>
      <c r="H19" s="178">
        <f t="shared" si="0"/>
        <v>0</v>
      </c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</row>
    <row r="20" spans="1:20" ht="24.75" customHeight="1">
      <c r="A20" s="171"/>
      <c r="B20" s="174"/>
      <c r="C20" s="179" t="s">
        <v>81</v>
      </c>
      <c r="D20" s="180">
        <v>3</v>
      </c>
      <c r="E20" s="177">
        <v>1</v>
      </c>
      <c r="F20" s="177">
        <v>1</v>
      </c>
      <c r="G20" s="177">
        <v>0</v>
      </c>
      <c r="H20" s="178">
        <f t="shared" si="0"/>
        <v>2</v>
      </c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</row>
    <row r="21" spans="1:20" ht="24.75" customHeight="1">
      <c r="A21" s="171"/>
      <c r="B21" s="174"/>
      <c r="C21" s="179"/>
      <c r="D21" s="180">
        <v>2</v>
      </c>
      <c r="E21" s="177">
        <v>2</v>
      </c>
      <c r="F21" s="177">
        <v>0</v>
      </c>
      <c r="G21" s="177">
        <v>0</v>
      </c>
      <c r="H21" s="178">
        <f t="shared" si="0"/>
        <v>2</v>
      </c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</row>
    <row r="22" spans="1:20" ht="24.75" customHeight="1">
      <c r="A22" s="171"/>
      <c r="B22" s="182"/>
      <c r="C22" s="181"/>
      <c r="D22" s="180">
        <v>1</v>
      </c>
      <c r="E22" s="177">
        <v>4</v>
      </c>
      <c r="F22" s="177">
        <v>0</v>
      </c>
      <c r="G22" s="177">
        <v>0</v>
      </c>
      <c r="H22" s="178">
        <f t="shared" si="0"/>
        <v>4</v>
      </c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</row>
    <row r="23" spans="1:20" ht="24.75" customHeight="1">
      <c r="A23" s="171"/>
      <c r="B23" s="18" t="s">
        <v>88</v>
      </c>
      <c r="C23" s="3"/>
      <c r="D23" s="17"/>
      <c r="E23" s="183">
        <f>SUM(E10:E22)</f>
        <v>77</v>
      </c>
      <c r="F23" s="183">
        <f>SUM(F10:F22)</f>
        <v>7</v>
      </c>
      <c r="G23" s="183">
        <f>SUM(G10:G22)</f>
        <v>1</v>
      </c>
      <c r="H23" s="184">
        <f t="shared" si="0"/>
        <v>85</v>
      </c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</row>
    <row r="24" spans="1:20" ht="24.75" customHeight="1">
      <c r="A24" s="171"/>
      <c r="B24" s="174"/>
      <c r="C24" s="175"/>
      <c r="D24" s="176">
        <v>13</v>
      </c>
      <c r="E24" s="177">
        <v>93</v>
      </c>
      <c r="F24" s="177">
        <v>5</v>
      </c>
      <c r="G24" s="177">
        <v>0</v>
      </c>
      <c r="H24" s="178">
        <f t="shared" si="0"/>
        <v>98</v>
      </c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</row>
    <row r="25" spans="1:20" ht="24.75" customHeight="1">
      <c r="A25" s="171"/>
      <c r="B25" s="174"/>
      <c r="C25" s="179" t="s">
        <v>80</v>
      </c>
      <c r="D25" s="180">
        <v>12</v>
      </c>
      <c r="E25" s="177">
        <v>4</v>
      </c>
      <c r="F25" s="177">
        <v>0</v>
      </c>
      <c r="G25" s="177">
        <v>0</v>
      </c>
      <c r="H25" s="178">
        <f t="shared" si="0"/>
        <v>4</v>
      </c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</row>
    <row r="26" spans="1:20" ht="24.75" customHeight="1">
      <c r="A26" s="171"/>
      <c r="B26" s="174" t="s">
        <v>87</v>
      </c>
      <c r="C26" s="181"/>
      <c r="D26" s="180">
        <v>11</v>
      </c>
      <c r="E26" s="177">
        <v>2</v>
      </c>
      <c r="F26" s="177">
        <v>0</v>
      </c>
      <c r="G26" s="177">
        <v>0</v>
      </c>
      <c r="H26" s="178">
        <f t="shared" si="0"/>
        <v>2</v>
      </c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</row>
    <row r="27" spans="1:20" ht="24.75" customHeight="1">
      <c r="A27" s="171"/>
      <c r="B27" s="174" t="s">
        <v>89</v>
      </c>
      <c r="C27" s="175"/>
      <c r="D27" s="180">
        <v>10</v>
      </c>
      <c r="E27" s="177">
        <v>4</v>
      </c>
      <c r="F27" s="177">
        <v>0</v>
      </c>
      <c r="G27" s="177">
        <v>0</v>
      </c>
      <c r="H27" s="178">
        <f t="shared" si="0"/>
        <v>4</v>
      </c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</row>
    <row r="28" spans="1:20" ht="24.75" customHeight="1">
      <c r="A28" s="171"/>
      <c r="B28" s="174" t="s">
        <v>80</v>
      </c>
      <c r="C28" s="179"/>
      <c r="D28" s="180">
        <v>9</v>
      </c>
      <c r="E28" s="177">
        <v>2</v>
      </c>
      <c r="F28" s="177">
        <v>0</v>
      </c>
      <c r="G28" s="177">
        <v>0</v>
      </c>
      <c r="H28" s="178">
        <f t="shared" si="0"/>
        <v>2</v>
      </c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</row>
    <row r="29" spans="1:20" ht="24.75" customHeight="1">
      <c r="A29" s="171"/>
      <c r="B29" s="174" t="s">
        <v>82</v>
      </c>
      <c r="C29" s="179" t="s">
        <v>84</v>
      </c>
      <c r="D29" s="180">
        <v>8</v>
      </c>
      <c r="E29" s="177">
        <v>2</v>
      </c>
      <c r="F29" s="177">
        <v>0</v>
      </c>
      <c r="G29" s="177">
        <v>0</v>
      </c>
      <c r="H29" s="178">
        <f t="shared" si="0"/>
        <v>2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</row>
    <row r="30" spans="1:20" ht="24.75" customHeight="1">
      <c r="A30" s="171"/>
      <c r="B30" s="174" t="s">
        <v>85</v>
      </c>
      <c r="C30" s="179"/>
      <c r="D30" s="180">
        <v>7</v>
      </c>
      <c r="E30" s="177">
        <v>1</v>
      </c>
      <c r="F30" s="177">
        <v>0</v>
      </c>
      <c r="G30" s="177">
        <v>0</v>
      </c>
      <c r="H30" s="178">
        <f t="shared" si="0"/>
        <v>1</v>
      </c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</row>
    <row r="31" spans="1:20" ht="24.75" customHeight="1">
      <c r="A31" s="171"/>
      <c r="B31" s="174" t="s">
        <v>80</v>
      </c>
      <c r="C31" s="181"/>
      <c r="D31" s="180">
        <v>6</v>
      </c>
      <c r="E31" s="177">
        <v>7</v>
      </c>
      <c r="F31" s="177">
        <v>0</v>
      </c>
      <c r="G31" s="177">
        <v>0</v>
      </c>
      <c r="H31" s="178">
        <f t="shared" si="0"/>
        <v>7</v>
      </c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</row>
    <row r="32" spans="1:20" ht="24.75" customHeight="1">
      <c r="A32" s="171"/>
      <c r="B32" s="174" t="s">
        <v>90</v>
      </c>
      <c r="C32" s="175"/>
      <c r="D32" s="180">
        <v>5</v>
      </c>
      <c r="E32" s="177">
        <v>0</v>
      </c>
      <c r="F32" s="177">
        <v>0</v>
      </c>
      <c r="G32" s="177">
        <v>0</v>
      </c>
      <c r="H32" s="178">
        <f t="shared" si="0"/>
        <v>0</v>
      </c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</row>
    <row r="33" spans="1:20" ht="24.75" customHeight="1">
      <c r="A33" s="171"/>
      <c r="B33" s="174"/>
      <c r="C33" s="179"/>
      <c r="D33" s="180">
        <v>4</v>
      </c>
      <c r="E33" s="177">
        <v>0</v>
      </c>
      <c r="F33" s="177">
        <v>0</v>
      </c>
      <c r="G33" s="177">
        <v>0</v>
      </c>
      <c r="H33" s="178">
        <f t="shared" si="0"/>
        <v>0</v>
      </c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</row>
    <row r="34" spans="1:20" ht="24.75" customHeight="1">
      <c r="A34" s="171"/>
      <c r="B34" s="174"/>
      <c r="C34" s="179" t="s">
        <v>81</v>
      </c>
      <c r="D34" s="180">
        <v>3</v>
      </c>
      <c r="E34" s="177">
        <v>1</v>
      </c>
      <c r="F34" s="177">
        <v>1</v>
      </c>
      <c r="G34" s="177">
        <v>0</v>
      </c>
      <c r="H34" s="178">
        <f t="shared" si="0"/>
        <v>2</v>
      </c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</row>
    <row r="35" spans="1:20" ht="24.75" customHeight="1">
      <c r="A35" s="171"/>
      <c r="B35" s="174"/>
      <c r="C35" s="179"/>
      <c r="D35" s="180">
        <v>2</v>
      </c>
      <c r="E35" s="177">
        <v>4</v>
      </c>
      <c r="F35" s="177">
        <v>0</v>
      </c>
      <c r="G35" s="177">
        <v>0</v>
      </c>
      <c r="H35" s="178">
        <f t="shared" si="0"/>
        <v>4</v>
      </c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</row>
    <row r="36" spans="1:20" ht="24.75" customHeight="1">
      <c r="A36" s="171"/>
      <c r="B36" s="182"/>
      <c r="C36" s="181"/>
      <c r="D36" s="180">
        <v>1</v>
      </c>
      <c r="E36" s="177">
        <v>5</v>
      </c>
      <c r="F36" s="177">
        <v>0</v>
      </c>
      <c r="G36" s="177">
        <v>0</v>
      </c>
      <c r="H36" s="178">
        <f t="shared" si="0"/>
        <v>5</v>
      </c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</row>
    <row r="37" spans="1:20" ht="24.75" customHeight="1">
      <c r="A37" s="171"/>
      <c r="B37" s="18" t="s">
        <v>91</v>
      </c>
      <c r="C37" s="3"/>
      <c r="D37" s="17"/>
      <c r="E37" s="183">
        <f>SUM(E24:E36)</f>
        <v>125</v>
      </c>
      <c r="F37" s="183">
        <f>SUM(F24:F36)</f>
        <v>6</v>
      </c>
      <c r="G37" s="183">
        <f>SUM(G24:G36)</f>
        <v>0</v>
      </c>
      <c r="H37" s="184">
        <f t="shared" si="0"/>
        <v>131</v>
      </c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</row>
    <row r="38" spans="1:20" ht="24.75" customHeight="1">
      <c r="A38" s="171"/>
      <c r="B38" s="174"/>
      <c r="C38" s="175"/>
      <c r="D38" s="176">
        <v>13</v>
      </c>
      <c r="E38" s="177">
        <v>0</v>
      </c>
      <c r="F38" s="177">
        <v>0</v>
      </c>
      <c r="G38" s="177">
        <v>0</v>
      </c>
      <c r="H38" s="178">
        <v>0</v>
      </c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</row>
    <row r="39" spans="1:20" ht="24.75" customHeight="1">
      <c r="A39" s="171"/>
      <c r="B39" s="174"/>
      <c r="C39" s="179" t="s">
        <v>80</v>
      </c>
      <c r="D39" s="180">
        <v>12</v>
      </c>
      <c r="E39" s="177">
        <v>0</v>
      </c>
      <c r="F39" s="177">
        <v>0</v>
      </c>
      <c r="G39" s="177">
        <v>0</v>
      </c>
      <c r="H39" s="178">
        <f t="shared" ref="H39:H51" si="1">SUM(E39:G39)</f>
        <v>0</v>
      </c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</row>
    <row r="40" spans="1:20" ht="24.75" customHeight="1">
      <c r="A40" s="171"/>
      <c r="B40" s="174" t="s">
        <v>81</v>
      </c>
      <c r="C40" s="181"/>
      <c r="D40" s="180">
        <v>11</v>
      </c>
      <c r="E40" s="177">
        <v>0</v>
      </c>
      <c r="F40" s="177">
        <v>0</v>
      </c>
      <c r="G40" s="177">
        <v>0</v>
      </c>
      <c r="H40" s="178">
        <f t="shared" si="1"/>
        <v>0</v>
      </c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</row>
    <row r="41" spans="1:20" ht="24.75" customHeight="1">
      <c r="A41" s="171"/>
      <c r="B41" s="174" t="s">
        <v>92</v>
      </c>
      <c r="C41" s="175"/>
      <c r="D41" s="180">
        <v>10</v>
      </c>
      <c r="E41" s="177">
        <v>0</v>
      </c>
      <c r="F41" s="177">
        <v>0</v>
      </c>
      <c r="G41" s="177">
        <v>0</v>
      </c>
      <c r="H41" s="178">
        <f t="shared" si="1"/>
        <v>0</v>
      </c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</row>
    <row r="42" spans="1:20" ht="24.75" customHeight="1">
      <c r="A42" s="171"/>
      <c r="B42" s="174" t="s">
        <v>93</v>
      </c>
      <c r="C42" s="179"/>
      <c r="D42" s="180">
        <v>9</v>
      </c>
      <c r="E42" s="177">
        <v>0</v>
      </c>
      <c r="F42" s="177">
        <v>0</v>
      </c>
      <c r="G42" s="177">
        <v>0</v>
      </c>
      <c r="H42" s="178">
        <f t="shared" si="1"/>
        <v>0</v>
      </c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</row>
    <row r="43" spans="1:20" ht="24.75" customHeight="1">
      <c r="A43" s="171"/>
      <c r="B43" s="174" t="s">
        <v>85</v>
      </c>
      <c r="C43" s="179" t="s">
        <v>84</v>
      </c>
      <c r="D43" s="180">
        <v>8</v>
      </c>
      <c r="E43" s="177">
        <v>0</v>
      </c>
      <c r="F43" s="177">
        <v>0</v>
      </c>
      <c r="G43" s="177">
        <v>0</v>
      </c>
      <c r="H43" s="178">
        <f t="shared" si="1"/>
        <v>0</v>
      </c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</row>
    <row r="44" spans="1:20" ht="24.75" customHeight="1">
      <c r="A44" s="171"/>
      <c r="B44" s="174" t="s">
        <v>83</v>
      </c>
      <c r="C44" s="179"/>
      <c r="D44" s="180">
        <v>7</v>
      </c>
      <c r="E44" s="177">
        <v>0</v>
      </c>
      <c r="F44" s="177">
        <v>0</v>
      </c>
      <c r="G44" s="177">
        <v>0</v>
      </c>
      <c r="H44" s="178">
        <f t="shared" si="1"/>
        <v>0</v>
      </c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</row>
    <row r="45" spans="1:20" ht="24.75" customHeight="1">
      <c r="A45" s="171"/>
      <c r="B45" s="174" t="s">
        <v>85</v>
      </c>
      <c r="C45" s="181"/>
      <c r="D45" s="180">
        <v>6</v>
      </c>
      <c r="E45" s="177">
        <v>0</v>
      </c>
      <c r="F45" s="177">
        <v>0</v>
      </c>
      <c r="G45" s="177">
        <v>0</v>
      </c>
      <c r="H45" s="178">
        <f t="shared" si="1"/>
        <v>0</v>
      </c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</row>
    <row r="46" spans="1:20" ht="24.75" customHeight="1">
      <c r="A46" s="171"/>
      <c r="B46" s="174" t="s">
        <v>81</v>
      </c>
      <c r="C46" s="175"/>
      <c r="D46" s="180">
        <v>5</v>
      </c>
      <c r="E46" s="177">
        <v>0</v>
      </c>
      <c r="F46" s="177">
        <v>0</v>
      </c>
      <c r="G46" s="177">
        <v>0</v>
      </c>
      <c r="H46" s="178">
        <f t="shared" si="1"/>
        <v>0</v>
      </c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</row>
    <row r="47" spans="1:20" ht="24.75" customHeight="1">
      <c r="A47" s="171"/>
      <c r="B47" s="174" t="s">
        <v>94</v>
      </c>
      <c r="C47" s="179"/>
      <c r="D47" s="180">
        <v>4</v>
      </c>
      <c r="E47" s="177">
        <v>0</v>
      </c>
      <c r="F47" s="177">
        <v>0</v>
      </c>
      <c r="G47" s="177">
        <v>0</v>
      </c>
      <c r="H47" s="178">
        <f t="shared" si="1"/>
        <v>0</v>
      </c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</row>
    <row r="48" spans="1:20" ht="24.75" customHeight="1">
      <c r="A48" s="171"/>
      <c r="B48" s="174"/>
      <c r="C48" s="179" t="s">
        <v>81</v>
      </c>
      <c r="D48" s="180">
        <v>3</v>
      </c>
      <c r="E48" s="177">
        <v>0</v>
      </c>
      <c r="F48" s="177">
        <v>0</v>
      </c>
      <c r="G48" s="177">
        <v>0</v>
      </c>
      <c r="H48" s="178">
        <f t="shared" si="1"/>
        <v>0</v>
      </c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</row>
    <row r="49" spans="1:20" ht="24.75" customHeight="1">
      <c r="A49" s="171"/>
      <c r="B49" s="174"/>
      <c r="C49" s="179"/>
      <c r="D49" s="180">
        <v>2</v>
      </c>
      <c r="E49" s="177">
        <v>0</v>
      </c>
      <c r="F49" s="177">
        <v>0</v>
      </c>
      <c r="G49" s="177">
        <v>0</v>
      </c>
      <c r="H49" s="178">
        <f t="shared" si="1"/>
        <v>0</v>
      </c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</row>
    <row r="50" spans="1:20" ht="24.75" customHeight="1">
      <c r="A50" s="171"/>
      <c r="B50" s="182"/>
      <c r="C50" s="181"/>
      <c r="D50" s="180">
        <v>1</v>
      </c>
      <c r="E50" s="177">
        <v>0</v>
      </c>
      <c r="F50" s="177">
        <v>0</v>
      </c>
      <c r="G50" s="177">
        <v>0</v>
      </c>
      <c r="H50" s="178">
        <f t="shared" si="1"/>
        <v>0</v>
      </c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</row>
    <row r="51" spans="1:20" ht="24.75" customHeight="1">
      <c r="A51" s="171"/>
      <c r="B51" s="18" t="s">
        <v>95</v>
      </c>
      <c r="C51" s="3"/>
      <c r="D51" s="3"/>
      <c r="E51" s="185">
        <f>SUM(E38:E50)</f>
        <v>0</v>
      </c>
      <c r="F51" s="185">
        <f>SUM(F38:F50)</f>
        <v>0</v>
      </c>
      <c r="G51" s="185">
        <f>SUM(G38:G50)</f>
        <v>0</v>
      </c>
      <c r="H51" s="186">
        <f t="shared" si="1"/>
        <v>0</v>
      </c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</row>
    <row r="52" spans="1:20" ht="24.75" customHeight="1">
      <c r="A52" s="171"/>
      <c r="B52" s="19" t="s">
        <v>96</v>
      </c>
      <c r="C52" s="9"/>
      <c r="D52" s="9"/>
      <c r="E52" s="187">
        <f>E23+E37+E51</f>
        <v>202</v>
      </c>
      <c r="F52" s="187">
        <f>F23+F37+F51</f>
        <v>13</v>
      </c>
      <c r="G52" s="187">
        <f>G23+G37+G51</f>
        <v>1</v>
      </c>
      <c r="H52" s="188">
        <f>H51+H37+H23</f>
        <v>216</v>
      </c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</row>
    <row r="53" spans="1:20" ht="19.5" customHeight="1">
      <c r="A53" s="171"/>
      <c r="B53" s="189"/>
      <c r="C53" s="189"/>
      <c r="D53" s="189"/>
      <c r="E53" s="190"/>
      <c r="F53" s="190"/>
      <c r="G53" s="190"/>
      <c r="H53" s="190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</row>
    <row r="54" spans="1:20" ht="19.5" customHeight="1">
      <c r="A54" s="171"/>
      <c r="B54" s="171"/>
      <c r="C54" s="171"/>
      <c r="D54" s="171"/>
      <c r="E54" s="171"/>
      <c r="F54" s="171"/>
      <c r="G54" s="171"/>
      <c r="H54" s="19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</row>
    <row r="55" spans="1:20" ht="19.5" customHeight="1">
      <c r="A55" s="171"/>
      <c r="B55" s="171"/>
      <c r="C55" s="171"/>
      <c r="D55" s="171"/>
      <c r="E55" s="171"/>
      <c r="F55" s="171"/>
      <c r="G55" s="171"/>
      <c r="H55" s="19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2023-01-23T21:06:53Z</cp:lastPrinted>
  <dcterms:created xsi:type="dcterms:W3CDTF">2023-01-23T20:48:32Z</dcterms:created>
  <dcterms:modified xsi:type="dcterms:W3CDTF">2023-01-23T21:07:04Z</dcterms:modified>
</cp:coreProperties>
</file>